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@ PROPOSAL Log\Sal Rates by CY\CY2024\"/>
    </mc:Choice>
  </mc:AlternateContent>
  <xr:revisionPtr revIDLastSave="0" documentId="13_ncr:1_{F25E9A48-88C8-4423-B053-81CF51486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S-HR " sheetId="3" r:id="rId1"/>
    <sheet name="Sheet1" sheetId="2" state="hidden" r:id="rId2"/>
  </sheets>
  <definedNames>
    <definedName name="_xlnm.Print_Area" localSheetId="0">'BOS-HR '!$A$1:$K$173</definedName>
    <definedName name="_xlnm.Print_Titles" localSheetId="0">'BOS-HR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  <c r="F28" i="3" s="1"/>
  <c r="E27" i="3"/>
  <c r="F27" i="3" s="1"/>
  <c r="G27" i="3" s="1"/>
  <c r="E26" i="3"/>
  <c r="F26" i="3" s="1"/>
  <c r="G26" i="3" s="1"/>
  <c r="E25" i="3"/>
  <c r="F25" i="3" s="1"/>
  <c r="G25" i="3" s="1"/>
  <c r="H25" i="3" s="1"/>
  <c r="E24" i="3"/>
  <c r="F24" i="3" s="1"/>
  <c r="G24" i="3" s="1"/>
  <c r="H24" i="3" s="1"/>
  <c r="E23" i="3"/>
  <c r="F23" i="3" s="1"/>
  <c r="G23" i="3" s="1"/>
  <c r="H23" i="3" s="1"/>
  <c r="I23" i="3" s="1"/>
  <c r="E22" i="3"/>
  <c r="F22" i="3" s="1"/>
  <c r="G22" i="3" s="1"/>
  <c r="H22" i="3" s="1"/>
  <c r="I22" i="3" s="1"/>
  <c r="J22" i="3" s="1"/>
  <c r="E13" i="3"/>
  <c r="E12" i="3"/>
  <c r="F12" i="3" s="1"/>
  <c r="E11" i="3"/>
  <c r="F11" i="3" s="1"/>
  <c r="E10" i="3"/>
  <c r="E21" i="3" l="1"/>
  <c r="M173" i="3"/>
  <c r="P173" i="3" s="1"/>
  <c r="L173" i="3"/>
  <c r="O173" i="3" s="1"/>
  <c r="R173" i="3" s="1"/>
  <c r="E173" i="3"/>
  <c r="F173" i="3" s="1"/>
  <c r="G173" i="3" s="1"/>
  <c r="H173" i="3" s="1"/>
  <c r="I173" i="3" s="1"/>
  <c r="J173" i="3" s="1"/>
  <c r="K173" i="3" s="1"/>
  <c r="N173" i="3" s="1"/>
  <c r="M172" i="3"/>
  <c r="P172" i="3" s="1"/>
  <c r="L172" i="3"/>
  <c r="O172" i="3" s="1"/>
  <c r="R172" i="3" s="1"/>
  <c r="E172" i="3"/>
  <c r="F172" i="3" s="1"/>
  <c r="G172" i="3" s="1"/>
  <c r="H172" i="3" s="1"/>
  <c r="I172" i="3" s="1"/>
  <c r="J172" i="3" s="1"/>
  <c r="K172" i="3" s="1"/>
  <c r="N172" i="3" s="1"/>
  <c r="P171" i="3"/>
  <c r="M171" i="3"/>
  <c r="L171" i="3"/>
  <c r="O171" i="3" s="1"/>
  <c r="R171" i="3" s="1"/>
  <c r="E171" i="3"/>
  <c r="F171" i="3" s="1"/>
  <c r="G171" i="3" s="1"/>
  <c r="H171" i="3" s="1"/>
  <c r="I171" i="3" s="1"/>
  <c r="J171" i="3" s="1"/>
  <c r="K171" i="3" s="1"/>
  <c r="N171" i="3" s="1"/>
  <c r="O170" i="3"/>
  <c r="R170" i="3" s="1"/>
  <c r="M170" i="3"/>
  <c r="P170" i="3" s="1"/>
  <c r="L170" i="3"/>
  <c r="E170" i="3"/>
  <c r="F170" i="3" s="1"/>
  <c r="G170" i="3" s="1"/>
  <c r="H170" i="3" s="1"/>
  <c r="I170" i="3" s="1"/>
  <c r="J170" i="3" s="1"/>
  <c r="K170" i="3" s="1"/>
  <c r="N170" i="3" s="1"/>
  <c r="P169" i="3"/>
  <c r="M169" i="3"/>
  <c r="L169" i="3"/>
  <c r="O169" i="3" s="1"/>
  <c r="R169" i="3" s="1"/>
  <c r="E169" i="3"/>
  <c r="F169" i="3" s="1"/>
  <c r="G169" i="3" s="1"/>
  <c r="H169" i="3" s="1"/>
  <c r="I169" i="3" s="1"/>
  <c r="J169" i="3" s="1"/>
  <c r="K169" i="3" s="1"/>
  <c r="N169" i="3" s="1"/>
  <c r="O168" i="3"/>
  <c r="R168" i="3" s="1"/>
  <c r="M168" i="3"/>
  <c r="P168" i="3" s="1"/>
  <c r="L168" i="3"/>
  <c r="E168" i="3"/>
  <c r="F168" i="3" s="1"/>
  <c r="G168" i="3" s="1"/>
  <c r="H168" i="3" s="1"/>
  <c r="I168" i="3" s="1"/>
  <c r="J168" i="3" s="1"/>
  <c r="K168" i="3" s="1"/>
  <c r="N168" i="3" s="1"/>
  <c r="P167" i="3"/>
  <c r="M167" i="3"/>
  <c r="L167" i="3"/>
  <c r="O167" i="3" s="1"/>
  <c r="R167" i="3" s="1"/>
  <c r="E167" i="3"/>
  <c r="F167" i="3" s="1"/>
  <c r="G167" i="3" s="1"/>
  <c r="H167" i="3" s="1"/>
  <c r="I167" i="3" s="1"/>
  <c r="J167" i="3" s="1"/>
  <c r="K167" i="3" s="1"/>
  <c r="N167" i="3" s="1"/>
  <c r="O166" i="3"/>
  <c r="R166" i="3" s="1"/>
  <c r="M166" i="3"/>
  <c r="P166" i="3" s="1"/>
  <c r="L166" i="3"/>
  <c r="E166" i="3"/>
  <c r="F166" i="3" s="1"/>
  <c r="G166" i="3" s="1"/>
  <c r="H166" i="3" s="1"/>
  <c r="I166" i="3" s="1"/>
  <c r="J166" i="3" s="1"/>
  <c r="K166" i="3" s="1"/>
  <c r="N166" i="3" s="1"/>
  <c r="P165" i="3"/>
  <c r="M165" i="3"/>
  <c r="L165" i="3"/>
  <c r="O165" i="3" s="1"/>
  <c r="R165" i="3" s="1"/>
  <c r="E165" i="3"/>
  <c r="F165" i="3" s="1"/>
  <c r="G165" i="3" s="1"/>
  <c r="H165" i="3" s="1"/>
  <c r="I165" i="3" s="1"/>
  <c r="J165" i="3" s="1"/>
  <c r="K165" i="3" s="1"/>
  <c r="N165" i="3" s="1"/>
  <c r="O164" i="3"/>
  <c r="R164" i="3" s="1"/>
  <c r="M164" i="3"/>
  <c r="P164" i="3" s="1"/>
  <c r="L164" i="3"/>
  <c r="E164" i="3"/>
  <c r="F164" i="3" s="1"/>
  <c r="G164" i="3" s="1"/>
  <c r="H164" i="3" s="1"/>
  <c r="I164" i="3" s="1"/>
  <c r="J164" i="3" s="1"/>
  <c r="K164" i="3" s="1"/>
  <c r="N164" i="3" s="1"/>
  <c r="P162" i="3"/>
  <c r="M162" i="3"/>
  <c r="L162" i="3"/>
  <c r="O162" i="3" s="1"/>
  <c r="R162" i="3" s="1"/>
  <c r="E162" i="3"/>
  <c r="F162" i="3" s="1"/>
  <c r="G162" i="3" s="1"/>
  <c r="H162" i="3" s="1"/>
  <c r="I162" i="3" s="1"/>
  <c r="J162" i="3" s="1"/>
  <c r="K162" i="3" s="1"/>
  <c r="N162" i="3" s="1"/>
  <c r="O161" i="3"/>
  <c r="R161" i="3" s="1"/>
  <c r="M161" i="3"/>
  <c r="P161" i="3" s="1"/>
  <c r="L161" i="3"/>
  <c r="E161" i="3"/>
  <c r="F161" i="3" s="1"/>
  <c r="G161" i="3" s="1"/>
  <c r="H161" i="3" s="1"/>
  <c r="I161" i="3" s="1"/>
  <c r="J161" i="3" s="1"/>
  <c r="K161" i="3" s="1"/>
  <c r="N161" i="3" s="1"/>
  <c r="P160" i="3"/>
  <c r="M160" i="3"/>
  <c r="L160" i="3"/>
  <c r="O160" i="3" s="1"/>
  <c r="R160" i="3" s="1"/>
  <c r="E160" i="3"/>
  <c r="F160" i="3" s="1"/>
  <c r="G160" i="3" s="1"/>
  <c r="H160" i="3" s="1"/>
  <c r="I160" i="3" s="1"/>
  <c r="J160" i="3" s="1"/>
  <c r="K160" i="3" s="1"/>
  <c r="N160" i="3" s="1"/>
  <c r="O159" i="3"/>
  <c r="R159" i="3" s="1"/>
  <c r="M159" i="3"/>
  <c r="P159" i="3" s="1"/>
  <c r="L159" i="3"/>
  <c r="E159" i="3"/>
  <c r="F159" i="3" s="1"/>
  <c r="G159" i="3" s="1"/>
  <c r="H159" i="3" s="1"/>
  <c r="I159" i="3" s="1"/>
  <c r="J159" i="3" s="1"/>
  <c r="K159" i="3" s="1"/>
  <c r="N159" i="3" s="1"/>
  <c r="P158" i="3"/>
  <c r="M158" i="3"/>
  <c r="L158" i="3"/>
  <c r="O158" i="3" s="1"/>
  <c r="R158" i="3" s="1"/>
  <c r="E158" i="3"/>
  <c r="F158" i="3" s="1"/>
  <c r="G158" i="3" s="1"/>
  <c r="H158" i="3" s="1"/>
  <c r="I158" i="3" s="1"/>
  <c r="J158" i="3" s="1"/>
  <c r="K158" i="3" s="1"/>
  <c r="N158" i="3" s="1"/>
  <c r="O157" i="3"/>
  <c r="R157" i="3" s="1"/>
  <c r="M157" i="3"/>
  <c r="P157" i="3" s="1"/>
  <c r="L157" i="3"/>
  <c r="E157" i="3"/>
  <c r="F157" i="3" s="1"/>
  <c r="G157" i="3" s="1"/>
  <c r="H157" i="3" s="1"/>
  <c r="I157" i="3" s="1"/>
  <c r="J157" i="3" s="1"/>
  <c r="K157" i="3" s="1"/>
  <c r="N157" i="3" s="1"/>
  <c r="P156" i="3"/>
  <c r="M156" i="3"/>
  <c r="L156" i="3"/>
  <c r="O156" i="3" s="1"/>
  <c r="R156" i="3" s="1"/>
  <c r="E156" i="3"/>
  <c r="F156" i="3" s="1"/>
  <c r="G156" i="3" s="1"/>
  <c r="H156" i="3" s="1"/>
  <c r="I156" i="3" s="1"/>
  <c r="J156" i="3" s="1"/>
  <c r="K156" i="3" s="1"/>
  <c r="N156" i="3" s="1"/>
  <c r="O155" i="3"/>
  <c r="R155" i="3" s="1"/>
  <c r="M155" i="3"/>
  <c r="P155" i="3" s="1"/>
  <c r="L155" i="3"/>
  <c r="E155" i="3"/>
  <c r="F155" i="3" s="1"/>
  <c r="G155" i="3" s="1"/>
  <c r="H155" i="3" s="1"/>
  <c r="I155" i="3" s="1"/>
  <c r="J155" i="3" s="1"/>
  <c r="K155" i="3" s="1"/>
  <c r="N155" i="3" s="1"/>
  <c r="P154" i="3"/>
  <c r="M154" i="3"/>
  <c r="L154" i="3"/>
  <c r="O154" i="3" s="1"/>
  <c r="R154" i="3" s="1"/>
  <c r="E154" i="3"/>
  <c r="F154" i="3" s="1"/>
  <c r="G154" i="3" s="1"/>
  <c r="H154" i="3" s="1"/>
  <c r="I154" i="3" s="1"/>
  <c r="J154" i="3" s="1"/>
  <c r="K154" i="3" s="1"/>
  <c r="N154" i="3" s="1"/>
  <c r="O153" i="3"/>
  <c r="R153" i="3" s="1"/>
  <c r="M153" i="3"/>
  <c r="P153" i="3" s="1"/>
  <c r="L153" i="3"/>
  <c r="E153" i="3"/>
  <c r="F153" i="3" s="1"/>
  <c r="G153" i="3" s="1"/>
  <c r="H153" i="3" s="1"/>
  <c r="I153" i="3" s="1"/>
  <c r="J153" i="3" s="1"/>
  <c r="K153" i="3" s="1"/>
  <c r="N153" i="3" s="1"/>
  <c r="P151" i="3"/>
  <c r="M151" i="3"/>
  <c r="L151" i="3"/>
  <c r="O151" i="3" s="1"/>
  <c r="R151" i="3" s="1"/>
  <c r="E151" i="3"/>
  <c r="F151" i="3" s="1"/>
  <c r="G151" i="3" s="1"/>
  <c r="H151" i="3" s="1"/>
  <c r="I151" i="3" s="1"/>
  <c r="J151" i="3" s="1"/>
  <c r="K151" i="3" s="1"/>
  <c r="N151" i="3" s="1"/>
  <c r="O150" i="3"/>
  <c r="R150" i="3" s="1"/>
  <c r="M150" i="3"/>
  <c r="P150" i="3" s="1"/>
  <c r="L150" i="3"/>
  <c r="E150" i="3"/>
  <c r="F150" i="3" s="1"/>
  <c r="G150" i="3" s="1"/>
  <c r="H150" i="3" s="1"/>
  <c r="I150" i="3" s="1"/>
  <c r="J150" i="3" s="1"/>
  <c r="K150" i="3" s="1"/>
  <c r="N150" i="3" s="1"/>
  <c r="P149" i="3"/>
  <c r="M149" i="3"/>
  <c r="L149" i="3"/>
  <c r="O149" i="3" s="1"/>
  <c r="R149" i="3" s="1"/>
  <c r="E149" i="3"/>
  <c r="F149" i="3" s="1"/>
  <c r="G149" i="3" s="1"/>
  <c r="H149" i="3" s="1"/>
  <c r="I149" i="3" s="1"/>
  <c r="J149" i="3" s="1"/>
  <c r="K149" i="3" s="1"/>
  <c r="N149" i="3" s="1"/>
  <c r="O148" i="3"/>
  <c r="R148" i="3" s="1"/>
  <c r="M148" i="3"/>
  <c r="P148" i="3" s="1"/>
  <c r="L148" i="3"/>
  <c r="E148" i="3"/>
  <c r="F148" i="3" s="1"/>
  <c r="G148" i="3" s="1"/>
  <c r="H148" i="3" s="1"/>
  <c r="I148" i="3" s="1"/>
  <c r="J148" i="3" s="1"/>
  <c r="K148" i="3" s="1"/>
  <c r="N148" i="3" s="1"/>
  <c r="P147" i="3"/>
  <c r="M147" i="3"/>
  <c r="L147" i="3"/>
  <c r="O147" i="3" s="1"/>
  <c r="R147" i="3" s="1"/>
  <c r="E147" i="3"/>
  <c r="F147" i="3" s="1"/>
  <c r="G147" i="3" s="1"/>
  <c r="H147" i="3" s="1"/>
  <c r="I147" i="3" s="1"/>
  <c r="J147" i="3" s="1"/>
  <c r="K147" i="3" s="1"/>
  <c r="N147" i="3" s="1"/>
  <c r="O146" i="3"/>
  <c r="R146" i="3" s="1"/>
  <c r="M146" i="3"/>
  <c r="P146" i="3" s="1"/>
  <c r="L146" i="3"/>
  <c r="E146" i="3"/>
  <c r="F146" i="3" s="1"/>
  <c r="G146" i="3" s="1"/>
  <c r="H146" i="3" s="1"/>
  <c r="I146" i="3" s="1"/>
  <c r="J146" i="3" s="1"/>
  <c r="K146" i="3" s="1"/>
  <c r="N146" i="3" s="1"/>
  <c r="P145" i="3"/>
  <c r="M145" i="3"/>
  <c r="L145" i="3"/>
  <c r="O145" i="3" s="1"/>
  <c r="R145" i="3" s="1"/>
  <c r="E145" i="3"/>
  <c r="F145" i="3" s="1"/>
  <c r="G145" i="3" s="1"/>
  <c r="H145" i="3" s="1"/>
  <c r="I145" i="3" s="1"/>
  <c r="J145" i="3" s="1"/>
  <c r="K145" i="3" s="1"/>
  <c r="N145" i="3" s="1"/>
  <c r="O144" i="3"/>
  <c r="R144" i="3" s="1"/>
  <c r="M144" i="3"/>
  <c r="P144" i="3" s="1"/>
  <c r="L144" i="3"/>
  <c r="E144" i="3"/>
  <c r="F144" i="3" s="1"/>
  <c r="G144" i="3" s="1"/>
  <c r="H144" i="3" s="1"/>
  <c r="I144" i="3" s="1"/>
  <c r="J144" i="3" s="1"/>
  <c r="K144" i="3" s="1"/>
  <c r="N144" i="3" s="1"/>
  <c r="P143" i="3"/>
  <c r="M143" i="3"/>
  <c r="L143" i="3"/>
  <c r="O143" i="3" s="1"/>
  <c r="R143" i="3" s="1"/>
  <c r="E143" i="3"/>
  <c r="F143" i="3" s="1"/>
  <c r="G143" i="3" s="1"/>
  <c r="H143" i="3" s="1"/>
  <c r="I143" i="3" s="1"/>
  <c r="J143" i="3" s="1"/>
  <c r="K143" i="3" s="1"/>
  <c r="N143" i="3" s="1"/>
  <c r="O142" i="3"/>
  <c r="R142" i="3" s="1"/>
  <c r="M142" i="3"/>
  <c r="P142" i="3" s="1"/>
  <c r="L142" i="3"/>
  <c r="E142" i="3"/>
  <c r="F142" i="3" s="1"/>
  <c r="G142" i="3" s="1"/>
  <c r="H142" i="3" s="1"/>
  <c r="I142" i="3" s="1"/>
  <c r="J142" i="3" s="1"/>
  <c r="K142" i="3" s="1"/>
  <c r="N142" i="3" s="1"/>
  <c r="P140" i="3"/>
  <c r="M140" i="3"/>
  <c r="L140" i="3"/>
  <c r="O140" i="3" s="1"/>
  <c r="R140" i="3" s="1"/>
  <c r="E140" i="3"/>
  <c r="F140" i="3" s="1"/>
  <c r="G140" i="3" s="1"/>
  <c r="H140" i="3" s="1"/>
  <c r="I140" i="3" s="1"/>
  <c r="J140" i="3" s="1"/>
  <c r="K140" i="3" s="1"/>
  <c r="N140" i="3" s="1"/>
  <c r="O139" i="3"/>
  <c r="R139" i="3" s="1"/>
  <c r="M139" i="3"/>
  <c r="P139" i="3" s="1"/>
  <c r="L139" i="3"/>
  <c r="E139" i="3"/>
  <c r="F139" i="3" s="1"/>
  <c r="G139" i="3" s="1"/>
  <c r="H139" i="3" s="1"/>
  <c r="I139" i="3" s="1"/>
  <c r="J139" i="3" s="1"/>
  <c r="K139" i="3" s="1"/>
  <c r="N139" i="3" s="1"/>
  <c r="P138" i="3"/>
  <c r="M138" i="3"/>
  <c r="L138" i="3"/>
  <c r="O138" i="3" s="1"/>
  <c r="R138" i="3" s="1"/>
  <c r="E138" i="3"/>
  <c r="F138" i="3" s="1"/>
  <c r="G138" i="3" s="1"/>
  <c r="H138" i="3" s="1"/>
  <c r="I138" i="3" s="1"/>
  <c r="J138" i="3" s="1"/>
  <c r="K138" i="3" s="1"/>
  <c r="N138" i="3" s="1"/>
  <c r="O137" i="3"/>
  <c r="R137" i="3" s="1"/>
  <c r="M137" i="3"/>
  <c r="P137" i="3" s="1"/>
  <c r="L137" i="3"/>
  <c r="E137" i="3"/>
  <c r="F137" i="3" s="1"/>
  <c r="G137" i="3" s="1"/>
  <c r="H137" i="3" s="1"/>
  <c r="I137" i="3" s="1"/>
  <c r="J137" i="3" s="1"/>
  <c r="K137" i="3" s="1"/>
  <c r="N137" i="3" s="1"/>
  <c r="P136" i="3"/>
  <c r="M136" i="3"/>
  <c r="L136" i="3"/>
  <c r="O136" i="3" s="1"/>
  <c r="R136" i="3" s="1"/>
  <c r="E136" i="3"/>
  <c r="F136" i="3" s="1"/>
  <c r="G136" i="3" s="1"/>
  <c r="H136" i="3" s="1"/>
  <c r="I136" i="3" s="1"/>
  <c r="J136" i="3" s="1"/>
  <c r="K136" i="3" s="1"/>
  <c r="N136" i="3" s="1"/>
  <c r="O135" i="3"/>
  <c r="R135" i="3" s="1"/>
  <c r="M135" i="3"/>
  <c r="P135" i="3" s="1"/>
  <c r="L135" i="3"/>
  <c r="E135" i="3"/>
  <c r="F135" i="3" s="1"/>
  <c r="G135" i="3" s="1"/>
  <c r="H135" i="3" s="1"/>
  <c r="I135" i="3" s="1"/>
  <c r="J135" i="3" s="1"/>
  <c r="K135" i="3" s="1"/>
  <c r="N135" i="3" s="1"/>
  <c r="P134" i="3"/>
  <c r="M134" i="3"/>
  <c r="L134" i="3"/>
  <c r="O134" i="3" s="1"/>
  <c r="R134" i="3" s="1"/>
  <c r="E134" i="3"/>
  <c r="F134" i="3" s="1"/>
  <c r="G134" i="3" s="1"/>
  <c r="H134" i="3" s="1"/>
  <c r="I134" i="3" s="1"/>
  <c r="J134" i="3" s="1"/>
  <c r="K134" i="3" s="1"/>
  <c r="N134" i="3" s="1"/>
  <c r="O133" i="3"/>
  <c r="R133" i="3" s="1"/>
  <c r="M133" i="3"/>
  <c r="P133" i="3" s="1"/>
  <c r="L133" i="3"/>
  <c r="E133" i="3"/>
  <c r="F133" i="3" s="1"/>
  <c r="G133" i="3" s="1"/>
  <c r="H133" i="3" s="1"/>
  <c r="I133" i="3" s="1"/>
  <c r="J133" i="3" s="1"/>
  <c r="K133" i="3" s="1"/>
  <c r="N133" i="3" s="1"/>
  <c r="P132" i="3"/>
  <c r="M132" i="3"/>
  <c r="L132" i="3"/>
  <c r="O132" i="3" s="1"/>
  <c r="R132" i="3" s="1"/>
  <c r="E132" i="3"/>
  <c r="F132" i="3" s="1"/>
  <c r="G132" i="3" s="1"/>
  <c r="H132" i="3" s="1"/>
  <c r="I132" i="3" s="1"/>
  <c r="J132" i="3" s="1"/>
  <c r="K132" i="3" s="1"/>
  <c r="N132" i="3" s="1"/>
  <c r="O131" i="3"/>
  <c r="R131" i="3" s="1"/>
  <c r="M131" i="3"/>
  <c r="P131" i="3" s="1"/>
  <c r="L131" i="3"/>
  <c r="E131" i="3"/>
  <c r="F131" i="3" s="1"/>
  <c r="G131" i="3" s="1"/>
  <c r="H131" i="3" s="1"/>
  <c r="I131" i="3" s="1"/>
  <c r="J131" i="3" s="1"/>
  <c r="K131" i="3" s="1"/>
  <c r="N131" i="3" s="1"/>
  <c r="P129" i="3"/>
  <c r="M129" i="3"/>
  <c r="L129" i="3"/>
  <c r="O129" i="3" s="1"/>
  <c r="R129" i="3" s="1"/>
  <c r="E129" i="3"/>
  <c r="F129" i="3" s="1"/>
  <c r="G129" i="3" s="1"/>
  <c r="H129" i="3" s="1"/>
  <c r="I129" i="3" s="1"/>
  <c r="J129" i="3" s="1"/>
  <c r="K129" i="3" s="1"/>
  <c r="N129" i="3" s="1"/>
  <c r="O128" i="3"/>
  <c r="R128" i="3" s="1"/>
  <c r="M128" i="3"/>
  <c r="P128" i="3" s="1"/>
  <c r="L128" i="3"/>
  <c r="E128" i="3"/>
  <c r="F128" i="3" s="1"/>
  <c r="G128" i="3" s="1"/>
  <c r="H128" i="3" s="1"/>
  <c r="I128" i="3" s="1"/>
  <c r="J128" i="3" s="1"/>
  <c r="K128" i="3" s="1"/>
  <c r="N128" i="3" s="1"/>
  <c r="P127" i="3"/>
  <c r="M127" i="3"/>
  <c r="L127" i="3"/>
  <c r="O127" i="3" s="1"/>
  <c r="R127" i="3" s="1"/>
  <c r="E127" i="3"/>
  <c r="F127" i="3" s="1"/>
  <c r="G127" i="3" s="1"/>
  <c r="H127" i="3" s="1"/>
  <c r="I127" i="3" s="1"/>
  <c r="J127" i="3" s="1"/>
  <c r="K127" i="3" s="1"/>
  <c r="N127" i="3" s="1"/>
  <c r="O126" i="3"/>
  <c r="R126" i="3" s="1"/>
  <c r="M126" i="3"/>
  <c r="P126" i="3" s="1"/>
  <c r="L126" i="3"/>
  <c r="E126" i="3"/>
  <c r="F126" i="3" s="1"/>
  <c r="G126" i="3" s="1"/>
  <c r="H126" i="3" s="1"/>
  <c r="I126" i="3" s="1"/>
  <c r="J126" i="3" s="1"/>
  <c r="K126" i="3" s="1"/>
  <c r="N126" i="3" s="1"/>
  <c r="P125" i="3"/>
  <c r="M125" i="3"/>
  <c r="L125" i="3"/>
  <c r="O125" i="3" s="1"/>
  <c r="R125" i="3" s="1"/>
  <c r="E125" i="3"/>
  <c r="F125" i="3" s="1"/>
  <c r="G125" i="3" s="1"/>
  <c r="H125" i="3" s="1"/>
  <c r="I125" i="3" s="1"/>
  <c r="J125" i="3" s="1"/>
  <c r="K125" i="3" s="1"/>
  <c r="N125" i="3" s="1"/>
  <c r="O124" i="3"/>
  <c r="R124" i="3" s="1"/>
  <c r="M124" i="3"/>
  <c r="P124" i="3" s="1"/>
  <c r="L124" i="3"/>
  <c r="E124" i="3"/>
  <c r="F124" i="3" s="1"/>
  <c r="G124" i="3" s="1"/>
  <c r="H124" i="3" s="1"/>
  <c r="I124" i="3" s="1"/>
  <c r="J124" i="3" s="1"/>
  <c r="K124" i="3" s="1"/>
  <c r="N124" i="3" s="1"/>
  <c r="P123" i="3"/>
  <c r="M123" i="3"/>
  <c r="L123" i="3"/>
  <c r="O123" i="3" s="1"/>
  <c r="R123" i="3" s="1"/>
  <c r="E123" i="3"/>
  <c r="F123" i="3" s="1"/>
  <c r="G123" i="3" s="1"/>
  <c r="H123" i="3" s="1"/>
  <c r="I123" i="3" s="1"/>
  <c r="J123" i="3" s="1"/>
  <c r="K123" i="3" s="1"/>
  <c r="N123" i="3" s="1"/>
  <c r="O122" i="3"/>
  <c r="R122" i="3" s="1"/>
  <c r="M122" i="3"/>
  <c r="P122" i="3" s="1"/>
  <c r="L122" i="3"/>
  <c r="E122" i="3"/>
  <c r="F122" i="3" s="1"/>
  <c r="G122" i="3" s="1"/>
  <c r="H122" i="3" s="1"/>
  <c r="I122" i="3" s="1"/>
  <c r="J122" i="3" s="1"/>
  <c r="K122" i="3" s="1"/>
  <c r="N122" i="3" s="1"/>
  <c r="P121" i="3"/>
  <c r="M121" i="3"/>
  <c r="L121" i="3"/>
  <c r="O121" i="3" s="1"/>
  <c r="R121" i="3" s="1"/>
  <c r="E121" i="3"/>
  <c r="F121" i="3" s="1"/>
  <c r="G121" i="3" s="1"/>
  <c r="H121" i="3" s="1"/>
  <c r="I121" i="3" s="1"/>
  <c r="J121" i="3" s="1"/>
  <c r="K121" i="3" s="1"/>
  <c r="N121" i="3" s="1"/>
  <c r="M120" i="3"/>
  <c r="P120" i="3" s="1"/>
  <c r="L120" i="3"/>
  <c r="O120" i="3" s="1"/>
  <c r="R120" i="3" s="1"/>
  <c r="E120" i="3"/>
  <c r="F120" i="3" s="1"/>
  <c r="G120" i="3" s="1"/>
  <c r="H120" i="3" s="1"/>
  <c r="I120" i="3" s="1"/>
  <c r="J120" i="3" s="1"/>
  <c r="K120" i="3" s="1"/>
  <c r="N120" i="3" s="1"/>
  <c r="P118" i="3"/>
  <c r="M118" i="3"/>
  <c r="L118" i="3"/>
  <c r="O118" i="3" s="1"/>
  <c r="R118" i="3" s="1"/>
  <c r="E118" i="3"/>
  <c r="F118" i="3" s="1"/>
  <c r="G118" i="3" s="1"/>
  <c r="H118" i="3" s="1"/>
  <c r="I118" i="3" s="1"/>
  <c r="J118" i="3" s="1"/>
  <c r="K118" i="3" s="1"/>
  <c r="N118" i="3" s="1"/>
  <c r="O117" i="3"/>
  <c r="R117" i="3" s="1"/>
  <c r="M117" i="3"/>
  <c r="P117" i="3" s="1"/>
  <c r="L117" i="3"/>
  <c r="E117" i="3"/>
  <c r="F117" i="3" s="1"/>
  <c r="G117" i="3" s="1"/>
  <c r="H117" i="3" s="1"/>
  <c r="I117" i="3" s="1"/>
  <c r="J117" i="3" s="1"/>
  <c r="K117" i="3" s="1"/>
  <c r="N117" i="3" s="1"/>
  <c r="P116" i="3"/>
  <c r="M116" i="3"/>
  <c r="L116" i="3"/>
  <c r="O116" i="3" s="1"/>
  <c r="R116" i="3" s="1"/>
  <c r="E116" i="3"/>
  <c r="F116" i="3" s="1"/>
  <c r="G116" i="3" s="1"/>
  <c r="H116" i="3" s="1"/>
  <c r="I116" i="3" s="1"/>
  <c r="J116" i="3" s="1"/>
  <c r="K116" i="3" s="1"/>
  <c r="N116" i="3" s="1"/>
  <c r="O115" i="3"/>
  <c r="R115" i="3" s="1"/>
  <c r="M115" i="3"/>
  <c r="P115" i="3" s="1"/>
  <c r="L115" i="3"/>
  <c r="E115" i="3"/>
  <c r="F115" i="3" s="1"/>
  <c r="G115" i="3" s="1"/>
  <c r="H115" i="3" s="1"/>
  <c r="I115" i="3" s="1"/>
  <c r="J115" i="3" s="1"/>
  <c r="K115" i="3" s="1"/>
  <c r="N115" i="3" s="1"/>
  <c r="P114" i="3"/>
  <c r="M114" i="3"/>
  <c r="L114" i="3"/>
  <c r="O114" i="3" s="1"/>
  <c r="R114" i="3" s="1"/>
  <c r="E114" i="3"/>
  <c r="F114" i="3" s="1"/>
  <c r="G114" i="3" s="1"/>
  <c r="H114" i="3" s="1"/>
  <c r="I114" i="3" s="1"/>
  <c r="J114" i="3" s="1"/>
  <c r="K114" i="3" s="1"/>
  <c r="N114" i="3" s="1"/>
  <c r="O113" i="3"/>
  <c r="R113" i="3" s="1"/>
  <c r="M113" i="3"/>
  <c r="P113" i="3" s="1"/>
  <c r="L113" i="3"/>
  <c r="E113" i="3"/>
  <c r="F113" i="3" s="1"/>
  <c r="G113" i="3" s="1"/>
  <c r="H113" i="3" s="1"/>
  <c r="I113" i="3" s="1"/>
  <c r="J113" i="3" s="1"/>
  <c r="K113" i="3" s="1"/>
  <c r="N113" i="3" s="1"/>
  <c r="P112" i="3"/>
  <c r="M112" i="3"/>
  <c r="L112" i="3"/>
  <c r="O112" i="3" s="1"/>
  <c r="R112" i="3" s="1"/>
  <c r="E112" i="3"/>
  <c r="F112" i="3" s="1"/>
  <c r="G112" i="3" s="1"/>
  <c r="H112" i="3" s="1"/>
  <c r="I112" i="3" s="1"/>
  <c r="J112" i="3" s="1"/>
  <c r="K112" i="3" s="1"/>
  <c r="N112" i="3" s="1"/>
  <c r="O111" i="3"/>
  <c r="R111" i="3" s="1"/>
  <c r="M111" i="3"/>
  <c r="P111" i="3" s="1"/>
  <c r="L111" i="3"/>
  <c r="E111" i="3"/>
  <c r="F111" i="3" s="1"/>
  <c r="G111" i="3" s="1"/>
  <c r="H111" i="3" s="1"/>
  <c r="I111" i="3" s="1"/>
  <c r="J111" i="3" s="1"/>
  <c r="K111" i="3" s="1"/>
  <c r="N111" i="3" s="1"/>
  <c r="P110" i="3"/>
  <c r="M110" i="3"/>
  <c r="L110" i="3"/>
  <c r="O110" i="3" s="1"/>
  <c r="R110" i="3" s="1"/>
  <c r="E110" i="3"/>
  <c r="F110" i="3" s="1"/>
  <c r="G110" i="3" s="1"/>
  <c r="H110" i="3" s="1"/>
  <c r="I110" i="3" s="1"/>
  <c r="J110" i="3" s="1"/>
  <c r="K110" i="3" s="1"/>
  <c r="N110" i="3" s="1"/>
  <c r="O109" i="3"/>
  <c r="R109" i="3" s="1"/>
  <c r="M109" i="3"/>
  <c r="P109" i="3" s="1"/>
  <c r="L109" i="3"/>
  <c r="E109" i="3"/>
  <c r="F109" i="3" s="1"/>
  <c r="G109" i="3" s="1"/>
  <c r="H109" i="3" s="1"/>
  <c r="I109" i="3" s="1"/>
  <c r="J109" i="3" s="1"/>
  <c r="K109" i="3" s="1"/>
  <c r="N109" i="3" s="1"/>
  <c r="P107" i="3"/>
  <c r="M107" i="3"/>
  <c r="L107" i="3"/>
  <c r="O107" i="3" s="1"/>
  <c r="R107" i="3" s="1"/>
  <c r="E107" i="3"/>
  <c r="F107" i="3" s="1"/>
  <c r="G107" i="3" s="1"/>
  <c r="H107" i="3" s="1"/>
  <c r="I107" i="3" s="1"/>
  <c r="J107" i="3" s="1"/>
  <c r="K107" i="3" s="1"/>
  <c r="N107" i="3" s="1"/>
  <c r="O106" i="3"/>
  <c r="R106" i="3" s="1"/>
  <c r="M106" i="3"/>
  <c r="P106" i="3" s="1"/>
  <c r="L106" i="3"/>
  <c r="E106" i="3"/>
  <c r="F106" i="3" s="1"/>
  <c r="G106" i="3" s="1"/>
  <c r="H106" i="3" s="1"/>
  <c r="I106" i="3" s="1"/>
  <c r="J106" i="3" s="1"/>
  <c r="K106" i="3" s="1"/>
  <c r="N106" i="3" s="1"/>
  <c r="P105" i="3"/>
  <c r="M105" i="3"/>
  <c r="L105" i="3"/>
  <c r="O105" i="3" s="1"/>
  <c r="R105" i="3" s="1"/>
  <c r="E105" i="3"/>
  <c r="F105" i="3" s="1"/>
  <c r="G105" i="3" s="1"/>
  <c r="H105" i="3" s="1"/>
  <c r="I105" i="3" s="1"/>
  <c r="J105" i="3" s="1"/>
  <c r="K105" i="3" s="1"/>
  <c r="N105" i="3" s="1"/>
  <c r="O104" i="3"/>
  <c r="R104" i="3" s="1"/>
  <c r="M104" i="3"/>
  <c r="P104" i="3" s="1"/>
  <c r="L104" i="3"/>
  <c r="E104" i="3"/>
  <c r="F104" i="3" s="1"/>
  <c r="G104" i="3" s="1"/>
  <c r="H104" i="3" s="1"/>
  <c r="I104" i="3" s="1"/>
  <c r="J104" i="3" s="1"/>
  <c r="K104" i="3" s="1"/>
  <c r="N104" i="3" s="1"/>
  <c r="P103" i="3"/>
  <c r="M103" i="3"/>
  <c r="L103" i="3"/>
  <c r="O103" i="3" s="1"/>
  <c r="R103" i="3" s="1"/>
  <c r="E103" i="3"/>
  <c r="F103" i="3" s="1"/>
  <c r="G103" i="3" s="1"/>
  <c r="H103" i="3" s="1"/>
  <c r="I103" i="3" s="1"/>
  <c r="J103" i="3" s="1"/>
  <c r="K103" i="3" s="1"/>
  <c r="N103" i="3" s="1"/>
  <c r="O102" i="3"/>
  <c r="R102" i="3" s="1"/>
  <c r="M102" i="3"/>
  <c r="P102" i="3" s="1"/>
  <c r="L102" i="3"/>
  <c r="E102" i="3"/>
  <c r="F102" i="3" s="1"/>
  <c r="G102" i="3" s="1"/>
  <c r="H102" i="3" s="1"/>
  <c r="I102" i="3" s="1"/>
  <c r="J102" i="3" s="1"/>
  <c r="K102" i="3" s="1"/>
  <c r="N102" i="3" s="1"/>
  <c r="P101" i="3"/>
  <c r="M101" i="3"/>
  <c r="L101" i="3"/>
  <c r="O101" i="3" s="1"/>
  <c r="R101" i="3" s="1"/>
  <c r="E101" i="3"/>
  <c r="F101" i="3" s="1"/>
  <c r="G101" i="3" s="1"/>
  <c r="H101" i="3" s="1"/>
  <c r="I101" i="3" s="1"/>
  <c r="J101" i="3" s="1"/>
  <c r="K101" i="3" s="1"/>
  <c r="N101" i="3" s="1"/>
  <c r="O100" i="3"/>
  <c r="R100" i="3" s="1"/>
  <c r="M100" i="3"/>
  <c r="P100" i="3" s="1"/>
  <c r="L100" i="3"/>
  <c r="E100" i="3"/>
  <c r="F100" i="3" s="1"/>
  <c r="G100" i="3" s="1"/>
  <c r="H100" i="3" s="1"/>
  <c r="I100" i="3" s="1"/>
  <c r="J100" i="3" s="1"/>
  <c r="K100" i="3" s="1"/>
  <c r="N100" i="3" s="1"/>
  <c r="P99" i="3"/>
  <c r="M99" i="3"/>
  <c r="L99" i="3"/>
  <c r="O99" i="3" s="1"/>
  <c r="R99" i="3" s="1"/>
  <c r="E99" i="3"/>
  <c r="F99" i="3" s="1"/>
  <c r="G99" i="3" s="1"/>
  <c r="H99" i="3" s="1"/>
  <c r="I99" i="3" s="1"/>
  <c r="J99" i="3" s="1"/>
  <c r="K99" i="3" s="1"/>
  <c r="N99" i="3" s="1"/>
  <c r="O98" i="3"/>
  <c r="R98" i="3" s="1"/>
  <c r="M98" i="3"/>
  <c r="P98" i="3" s="1"/>
  <c r="L98" i="3"/>
  <c r="E98" i="3"/>
  <c r="F98" i="3" s="1"/>
  <c r="G98" i="3" s="1"/>
  <c r="H98" i="3" s="1"/>
  <c r="I98" i="3" s="1"/>
  <c r="J98" i="3" s="1"/>
  <c r="K98" i="3" s="1"/>
  <c r="N98" i="3" s="1"/>
  <c r="P96" i="3"/>
  <c r="M96" i="3"/>
  <c r="L96" i="3"/>
  <c r="O96" i="3" s="1"/>
  <c r="R96" i="3" s="1"/>
  <c r="E96" i="3"/>
  <c r="F96" i="3" s="1"/>
  <c r="G96" i="3" s="1"/>
  <c r="H96" i="3" s="1"/>
  <c r="I96" i="3" s="1"/>
  <c r="J96" i="3" s="1"/>
  <c r="K96" i="3" s="1"/>
  <c r="N96" i="3" s="1"/>
  <c r="O95" i="3"/>
  <c r="R95" i="3" s="1"/>
  <c r="M95" i="3"/>
  <c r="P95" i="3" s="1"/>
  <c r="L95" i="3"/>
  <c r="E95" i="3"/>
  <c r="F95" i="3" s="1"/>
  <c r="G95" i="3" s="1"/>
  <c r="H95" i="3" s="1"/>
  <c r="I95" i="3" s="1"/>
  <c r="J95" i="3" s="1"/>
  <c r="K95" i="3" s="1"/>
  <c r="N95" i="3" s="1"/>
  <c r="P94" i="3"/>
  <c r="M94" i="3"/>
  <c r="L94" i="3"/>
  <c r="O94" i="3" s="1"/>
  <c r="R94" i="3" s="1"/>
  <c r="E94" i="3"/>
  <c r="F94" i="3" s="1"/>
  <c r="G94" i="3" s="1"/>
  <c r="H94" i="3" s="1"/>
  <c r="I94" i="3" s="1"/>
  <c r="J94" i="3" s="1"/>
  <c r="K94" i="3" s="1"/>
  <c r="N94" i="3" s="1"/>
  <c r="O93" i="3"/>
  <c r="R93" i="3" s="1"/>
  <c r="M93" i="3"/>
  <c r="P93" i="3" s="1"/>
  <c r="L93" i="3"/>
  <c r="E93" i="3"/>
  <c r="F93" i="3" s="1"/>
  <c r="G93" i="3" s="1"/>
  <c r="H93" i="3" s="1"/>
  <c r="I93" i="3" s="1"/>
  <c r="J93" i="3" s="1"/>
  <c r="K93" i="3" s="1"/>
  <c r="N93" i="3" s="1"/>
  <c r="P92" i="3"/>
  <c r="M92" i="3"/>
  <c r="L92" i="3"/>
  <c r="O92" i="3" s="1"/>
  <c r="R92" i="3" s="1"/>
  <c r="E92" i="3"/>
  <c r="F92" i="3" s="1"/>
  <c r="G92" i="3" s="1"/>
  <c r="H92" i="3" s="1"/>
  <c r="I92" i="3" s="1"/>
  <c r="J92" i="3" s="1"/>
  <c r="K92" i="3" s="1"/>
  <c r="N92" i="3" s="1"/>
  <c r="O91" i="3"/>
  <c r="R91" i="3" s="1"/>
  <c r="M91" i="3"/>
  <c r="P91" i="3" s="1"/>
  <c r="L91" i="3"/>
  <c r="E91" i="3"/>
  <c r="F91" i="3" s="1"/>
  <c r="G91" i="3" s="1"/>
  <c r="H91" i="3" s="1"/>
  <c r="I91" i="3" s="1"/>
  <c r="J91" i="3" s="1"/>
  <c r="K91" i="3" s="1"/>
  <c r="N91" i="3" s="1"/>
  <c r="P90" i="3"/>
  <c r="M90" i="3"/>
  <c r="L90" i="3"/>
  <c r="O90" i="3" s="1"/>
  <c r="R90" i="3" s="1"/>
  <c r="E90" i="3"/>
  <c r="F90" i="3" s="1"/>
  <c r="G90" i="3" s="1"/>
  <c r="H90" i="3" s="1"/>
  <c r="I90" i="3" s="1"/>
  <c r="J90" i="3" s="1"/>
  <c r="K90" i="3" s="1"/>
  <c r="N90" i="3" s="1"/>
  <c r="O89" i="3"/>
  <c r="R89" i="3" s="1"/>
  <c r="M89" i="3"/>
  <c r="P89" i="3" s="1"/>
  <c r="L89" i="3"/>
  <c r="E89" i="3"/>
  <c r="F89" i="3" s="1"/>
  <c r="G89" i="3" s="1"/>
  <c r="H89" i="3" s="1"/>
  <c r="I89" i="3" s="1"/>
  <c r="J89" i="3" s="1"/>
  <c r="K89" i="3" s="1"/>
  <c r="N89" i="3" s="1"/>
  <c r="P88" i="3"/>
  <c r="M88" i="3"/>
  <c r="L88" i="3"/>
  <c r="O88" i="3" s="1"/>
  <c r="R88" i="3" s="1"/>
  <c r="E88" i="3"/>
  <c r="F88" i="3" s="1"/>
  <c r="G88" i="3" s="1"/>
  <c r="H88" i="3" s="1"/>
  <c r="I88" i="3" s="1"/>
  <c r="J88" i="3" s="1"/>
  <c r="K88" i="3" s="1"/>
  <c r="N88" i="3" s="1"/>
  <c r="O87" i="3"/>
  <c r="R87" i="3" s="1"/>
  <c r="M87" i="3"/>
  <c r="P87" i="3" s="1"/>
  <c r="L87" i="3"/>
  <c r="E87" i="3"/>
  <c r="F87" i="3" s="1"/>
  <c r="G87" i="3" s="1"/>
  <c r="H87" i="3" s="1"/>
  <c r="I87" i="3" s="1"/>
  <c r="J87" i="3" s="1"/>
  <c r="K87" i="3" s="1"/>
  <c r="N87" i="3" s="1"/>
  <c r="P85" i="3"/>
  <c r="M85" i="3"/>
  <c r="L85" i="3"/>
  <c r="O85" i="3" s="1"/>
  <c r="R85" i="3" s="1"/>
  <c r="E85" i="3"/>
  <c r="F85" i="3" s="1"/>
  <c r="G85" i="3" s="1"/>
  <c r="H85" i="3" s="1"/>
  <c r="I85" i="3" s="1"/>
  <c r="J85" i="3" s="1"/>
  <c r="K85" i="3" s="1"/>
  <c r="N85" i="3" s="1"/>
  <c r="O84" i="3"/>
  <c r="R84" i="3" s="1"/>
  <c r="M84" i="3"/>
  <c r="P84" i="3" s="1"/>
  <c r="L84" i="3"/>
  <c r="E84" i="3"/>
  <c r="F84" i="3" s="1"/>
  <c r="G84" i="3" s="1"/>
  <c r="H84" i="3" s="1"/>
  <c r="I84" i="3" s="1"/>
  <c r="J84" i="3" s="1"/>
  <c r="K84" i="3" s="1"/>
  <c r="N84" i="3" s="1"/>
  <c r="P83" i="3"/>
  <c r="M83" i="3"/>
  <c r="L83" i="3"/>
  <c r="O83" i="3" s="1"/>
  <c r="R83" i="3" s="1"/>
  <c r="E83" i="3"/>
  <c r="F83" i="3" s="1"/>
  <c r="G83" i="3" s="1"/>
  <c r="H83" i="3" s="1"/>
  <c r="I83" i="3" s="1"/>
  <c r="J83" i="3" s="1"/>
  <c r="K83" i="3" s="1"/>
  <c r="N83" i="3" s="1"/>
  <c r="O82" i="3"/>
  <c r="R82" i="3" s="1"/>
  <c r="M82" i="3"/>
  <c r="P82" i="3" s="1"/>
  <c r="L82" i="3"/>
  <c r="E82" i="3"/>
  <c r="F82" i="3" s="1"/>
  <c r="G82" i="3" s="1"/>
  <c r="H82" i="3" s="1"/>
  <c r="I82" i="3" s="1"/>
  <c r="J82" i="3" s="1"/>
  <c r="K82" i="3" s="1"/>
  <c r="N82" i="3" s="1"/>
  <c r="P81" i="3"/>
  <c r="M81" i="3"/>
  <c r="L81" i="3"/>
  <c r="O81" i="3" s="1"/>
  <c r="R81" i="3" s="1"/>
  <c r="E81" i="3"/>
  <c r="F81" i="3" s="1"/>
  <c r="G81" i="3" s="1"/>
  <c r="H81" i="3" s="1"/>
  <c r="I81" i="3" s="1"/>
  <c r="J81" i="3" s="1"/>
  <c r="K81" i="3" s="1"/>
  <c r="N81" i="3" s="1"/>
  <c r="O80" i="3"/>
  <c r="R80" i="3" s="1"/>
  <c r="M80" i="3"/>
  <c r="P80" i="3" s="1"/>
  <c r="L80" i="3"/>
  <c r="E80" i="3"/>
  <c r="F80" i="3" s="1"/>
  <c r="G80" i="3" s="1"/>
  <c r="H80" i="3" s="1"/>
  <c r="I80" i="3" s="1"/>
  <c r="J80" i="3" s="1"/>
  <c r="K80" i="3" s="1"/>
  <c r="N80" i="3" s="1"/>
  <c r="P79" i="3"/>
  <c r="M79" i="3"/>
  <c r="L79" i="3"/>
  <c r="O79" i="3" s="1"/>
  <c r="R79" i="3" s="1"/>
  <c r="E79" i="3"/>
  <c r="F79" i="3" s="1"/>
  <c r="G79" i="3" s="1"/>
  <c r="H79" i="3" s="1"/>
  <c r="I79" i="3" s="1"/>
  <c r="J79" i="3" s="1"/>
  <c r="K79" i="3" s="1"/>
  <c r="N79" i="3" s="1"/>
  <c r="O78" i="3"/>
  <c r="R78" i="3" s="1"/>
  <c r="M78" i="3"/>
  <c r="P78" i="3" s="1"/>
  <c r="L78" i="3"/>
  <c r="E78" i="3"/>
  <c r="F78" i="3" s="1"/>
  <c r="G78" i="3" s="1"/>
  <c r="H78" i="3" s="1"/>
  <c r="I78" i="3" s="1"/>
  <c r="J78" i="3" s="1"/>
  <c r="K78" i="3" s="1"/>
  <c r="N78" i="3" s="1"/>
  <c r="P77" i="3"/>
  <c r="M77" i="3"/>
  <c r="L77" i="3"/>
  <c r="O77" i="3" s="1"/>
  <c r="R77" i="3" s="1"/>
  <c r="E77" i="3"/>
  <c r="F77" i="3" s="1"/>
  <c r="G77" i="3" s="1"/>
  <c r="H77" i="3" s="1"/>
  <c r="I77" i="3" s="1"/>
  <c r="J77" i="3" s="1"/>
  <c r="K77" i="3" s="1"/>
  <c r="N77" i="3" s="1"/>
  <c r="O76" i="3"/>
  <c r="R76" i="3" s="1"/>
  <c r="M76" i="3"/>
  <c r="P76" i="3" s="1"/>
  <c r="L76" i="3"/>
  <c r="E76" i="3"/>
  <c r="F76" i="3" s="1"/>
  <c r="G76" i="3" s="1"/>
  <c r="H76" i="3" s="1"/>
  <c r="I76" i="3" s="1"/>
  <c r="J76" i="3" s="1"/>
  <c r="K76" i="3" s="1"/>
  <c r="N76" i="3" s="1"/>
  <c r="P74" i="3"/>
  <c r="M74" i="3"/>
  <c r="L74" i="3"/>
  <c r="O74" i="3" s="1"/>
  <c r="R74" i="3" s="1"/>
  <c r="E74" i="3"/>
  <c r="F74" i="3" s="1"/>
  <c r="G74" i="3" s="1"/>
  <c r="H74" i="3" s="1"/>
  <c r="I74" i="3" s="1"/>
  <c r="J74" i="3" s="1"/>
  <c r="K74" i="3" s="1"/>
  <c r="N74" i="3" s="1"/>
  <c r="O73" i="3"/>
  <c r="R73" i="3" s="1"/>
  <c r="M73" i="3"/>
  <c r="P73" i="3" s="1"/>
  <c r="L73" i="3"/>
  <c r="E73" i="3"/>
  <c r="F73" i="3" s="1"/>
  <c r="G73" i="3" s="1"/>
  <c r="H73" i="3" s="1"/>
  <c r="I73" i="3" s="1"/>
  <c r="J73" i="3" s="1"/>
  <c r="K73" i="3" s="1"/>
  <c r="N73" i="3" s="1"/>
  <c r="P72" i="3"/>
  <c r="M72" i="3"/>
  <c r="L72" i="3"/>
  <c r="O72" i="3" s="1"/>
  <c r="R72" i="3" s="1"/>
  <c r="E72" i="3"/>
  <c r="F72" i="3" s="1"/>
  <c r="G72" i="3" s="1"/>
  <c r="H72" i="3" s="1"/>
  <c r="I72" i="3" s="1"/>
  <c r="J72" i="3" s="1"/>
  <c r="K72" i="3" s="1"/>
  <c r="N72" i="3" s="1"/>
  <c r="O71" i="3"/>
  <c r="R71" i="3" s="1"/>
  <c r="M71" i="3"/>
  <c r="P71" i="3" s="1"/>
  <c r="L71" i="3"/>
  <c r="E71" i="3"/>
  <c r="P70" i="3"/>
  <c r="M70" i="3"/>
  <c r="L70" i="3"/>
  <c r="O70" i="3" s="1"/>
  <c r="R70" i="3" s="1"/>
  <c r="E70" i="3"/>
  <c r="F70" i="3" s="1"/>
  <c r="G70" i="3" s="1"/>
  <c r="H70" i="3" s="1"/>
  <c r="I70" i="3" s="1"/>
  <c r="J70" i="3" s="1"/>
  <c r="K70" i="3" s="1"/>
  <c r="N70" i="3" s="1"/>
  <c r="O69" i="3"/>
  <c r="R69" i="3" s="1"/>
  <c r="M69" i="3"/>
  <c r="P69" i="3" s="1"/>
  <c r="L69" i="3"/>
  <c r="E69" i="3"/>
  <c r="F69" i="3" s="1"/>
  <c r="G69" i="3" s="1"/>
  <c r="H69" i="3" s="1"/>
  <c r="I69" i="3" s="1"/>
  <c r="J69" i="3" s="1"/>
  <c r="K69" i="3" s="1"/>
  <c r="N69" i="3" s="1"/>
  <c r="P68" i="3"/>
  <c r="M68" i="3"/>
  <c r="L68" i="3"/>
  <c r="O68" i="3" s="1"/>
  <c r="R68" i="3" s="1"/>
  <c r="E68" i="3"/>
  <c r="F68" i="3" s="1"/>
  <c r="G68" i="3" s="1"/>
  <c r="H68" i="3" s="1"/>
  <c r="I68" i="3" s="1"/>
  <c r="J68" i="3" s="1"/>
  <c r="K68" i="3" s="1"/>
  <c r="N68" i="3" s="1"/>
  <c r="O67" i="3"/>
  <c r="R67" i="3" s="1"/>
  <c r="M67" i="3"/>
  <c r="P67" i="3" s="1"/>
  <c r="L67" i="3"/>
  <c r="E67" i="3"/>
  <c r="F67" i="3" s="1"/>
  <c r="G67" i="3" s="1"/>
  <c r="H67" i="3" s="1"/>
  <c r="I67" i="3" s="1"/>
  <c r="J67" i="3" s="1"/>
  <c r="K67" i="3" s="1"/>
  <c r="N67" i="3" s="1"/>
  <c r="O66" i="3"/>
  <c r="R66" i="3" s="1"/>
  <c r="M66" i="3"/>
  <c r="P66" i="3" s="1"/>
  <c r="L66" i="3"/>
  <c r="E66" i="3"/>
  <c r="F66" i="3" s="1"/>
  <c r="G66" i="3" s="1"/>
  <c r="H66" i="3" s="1"/>
  <c r="I66" i="3" s="1"/>
  <c r="J66" i="3" s="1"/>
  <c r="K66" i="3" s="1"/>
  <c r="N66" i="3" s="1"/>
  <c r="P65" i="3"/>
  <c r="M65" i="3"/>
  <c r="L65" i="3"/>
  <c r="O65" i="3" s="1"/>
  <c r="R65" i="3" s="1"/>
  <c r="E65" i="3"/>
  <c r="F65" i="3" s="1"/>
  <c r="G65" i="3" s="1"/>
  <c r="H65" i="3" s="1"/>
  <c r="I65" i="3" s="1"/>
  <c r="J65" i="3" s="1"/>
  <c r="K65" i="3" s="1"/>
  <c r="N65" i="3" s="1"/>
  <c r="E63" i="3"/>
  <c r="F63" i="3" s="1"/>
  <c r="G63" i="3" s="1"/>
  <c r="H63" i="3" s="1"/>
  <c r="I63" i="3" s="1"/>
  <c r="J63" i="3" s="1"/>
  <c r="K63" i="3" s="1"/>
  <c r="P62" i="3"/>
  <c r="M62" i="3"/>
  <c r="L62" i="3"/>
  <c r="O62" i="3" s="1"/>
  <c r="R62" i="3" s="1"/>
  <c r="E62" i="3"/>
  <c r="F62" i="3" s="1"/>
  <c r="G62" i="3" s="1"/>
  <c r="H62" i="3" s="1"/>
  <c r="I62" i="3" s="1"/>
  <c r="J62" i="3" s="1"/>
  <c r="K62" i="3" s="1"/>
  <c r="N62" i="3" s="1"/>
  <c r="O61" i="3"/>
  <c r="R61" i="3" s="1"/>
  <c r="M61" i="3"/>
  <c r="P61" i="3" s="1"/>
  <c r="L61" i="3"/>
  <c r="E61" i="3"/>
  <c r="F61" i="3" s="1"/>
  <c r="G61" i="3" s="1"/>
  <c r="H61" i="3" s="1"/>
  <c r="I61" i="3" s="1"/>
  <c r="J61" i="3" s="1"/>
  <c r="K61" i="3" s="1"/>
  <c r="N61" i="3" s="1"/>
  <c r="P60" i="3"/>
  <c r="M60" i="3"/>
  <c r="L60" i="3"/>
  <c r="O60" i="3" s="1"/>
  <c r="R60" i="3" s="1"/>
  <c r="E60" i="3"/>
  <c r="F60" i="3" s="1"/>
  <c r="G60" i="3" s="1"/>
  <c r="H60" i="3" s="1"/>
  <c r="I60" i="3" s="1"/>
  <c r="J60" i="3" s="1"/>
  <c r="K60" i="3" s="1"/>
  <c r="N60" i="3" s="1"/>
  <c r="O59" i="3"/>
  <c r="R59" i="3" s="1"/>
  <c r="M59" i="3"/>
  <c r="P59" i="3" s="1"/>
  <c r="L59" i="3"/>
  <c r="E59" i="3"/>
  <c r="F59" i="3" s="1"/>
  <c r="G59" i="3" s="1"/>
  <c r="H59" i="3" s="1"/>
  <c r="I59" i="3" s="1"/>
  <c r="J59" i="3" s="1"/>
  <c r="K59" i="3" s="1"/>
  <c r="N59" i="3" s="1"/>
  <c r="P58" i="3"/>
  <c r="M58" i="3"/>
  <c r="L58" i="3"/>
  <c r="O58" i="3" s="1"/>
  <c r="R58" i="3" s="1"/>
  <c r="E58" i="3"/>
  <c r="F58" i="3" s="1"/>
  <c r="G58" i="3" s="1"/>
  <c r="H58" i="3" s="1"/>
  <c r="I58" i="3" s="1"/>
  <c r="J58" i="3" s="1"/>
  <c r="K58" i="3" s="1"/>
  <c r="N58" i="3" s="1"/>
  <c r="O57" i="3"/>
  <c r="R57" i="3" s="1"/>
  <c r="M57" i="3"/>
  <c r="P57" i="3" s="1"/>
  <c r="L57" i="3"/>
  <c r="E57" i="3"/>
  <c r="F57" i="3" s="1"/>
  <c r="G57" i="3" s="1"/>
  <c r="H57" i="3" s="1"/>
  <c r="I57" i="3" s="1"/>
  <c r="J57" i="3" s="1"/>
  <c r="K57" i="3" s="1"/>
  <c r="N57" i="3" s="1"/>
  <c r="P56" i="3"/>
  <c r="M56" i="3"/>
  <c r="L56" i="3"/>
  <c r="O56" i="3" s="1"/>
  <c r="R56" i="3" s="1"/>
  <c r="E56" i="3"/>
  <c r="F56" i="3" s="1"/>
  <c r="G56" i="3" s="1"/>
  <c r="H56" i="3" s="1"/>
  <c r="I56" i="3" s="1"/>
  <c r="J56" i="3" s="1"/>
  <c r="K56" i="3" s="1"/>
  <c r="N56" i="3" s="1"/>
  <c r="O55" i="3"/>
  <c r="R55" i="3" s="1"/>
  <c r="M55" i="3"/>
  <c r="P55" i="3" s="1"/>
  <c r="L55" i="3"/>
  <c r="E55" i="3"/>
  <c r="F55" i="3" s="1"/>
  <c r="G55" i="3" s="1"/>
  <c r="H55" i="3" s="1"/>
  <c r="I55" i="3" s="1"/>
  <c r="J55" i="3" s="1"/>
  <c r="K55" i="3" s="1"/>
  <c r="N55" i="3" s="1"/>
  <c r="P54" i="3"/>
  <c r="M54" i="3"/>
  <c r="L54" i="3"/>
  <c r="O54" i="3" s="1"/>
  <c r="R54" i="3" s="1"/>
  <c r="E54" i="3"/>
  <c r="F54" i="3" s="1"/>
  <c r="G54" i="3" s="1"/>
  <c r="H54" i="3" s="1"/>
  <c r="I54" i="3" s="1"/>
  <c r="J54" i="3" s="1"/>
  <c r="K54" i="3" s="1"/>
  <c r="N54" i="3" s="1"/>
  <c r="O52" i="3"/>
  <c r="R52" i="3" s="1"/>
  <c r="M52" i="3"/>
  <c r="P52" i="3" s="1"/>
  <c r="L52" i="3"/>
  <c r="E52" i="3"/>
  <c r="F52" i="3" s="1"/>
  <c r="G52" i="3" s="1"/>
  <c r="H52" i="3" s="1"/>
  <c r="I52" i="3" s="1"/>
  <c r="J52" i="3" s="1"/>
  <c r="K52" i="3" s="1"/>
  <c r="N52" i="3" s="1"/>
  <c r="P51" i="3"/>
  <c r="M51" i="3"/>
  <c r="L51" i="3"/>
  <c r="O51" i="3" s="1"/>
  <c r="R51" i="3" s="1"/>
  <c r="E51" i="3"/>
  <c r="F51" i="3" s="1"/>
  <c r="G51" i="3" s="1"/>
  <c r="H51" i="3" s="1"/>
  <c r="I51" i="3" s="1"/>
  <c r="J51" i="3" s="1"/>
  <c r="K51" i="3" s="1"/>
  <c r="N51" i="3" s="1"/>
  <c r="O50" i="3"/>
  <c r="R50" i="3" s="1"/>
  <c r="M50" i="3"/>
  <c r="P50" i="3" s="1"/>
  <c r="L50" i="3"/>
  <c r="E50" i="3"/>
  <c r="F50" i="3" s="1"/>
  <c r="G50" i="3" s="1"/>
  <c r="H50" i="3" s="1"/>
  <c r="I50" i="3" s="1"/>
  <c r="J50" i="3" s="1"/>
  <c r="K50" i="3" s="1"/>
  <c r="N50" i="3" s="1"/>
  <c r="P49" i="3"/>
  <c r="M49" i="3"/>
  <c r="L49" i="3"/>
  <c r="O49" i="3" s="1"/>
  <c r="R49" i="3" s="1"/>
  <c r="E49" i="3"/>
  <c r="F49" i="3" s="1"/>
  <c r="G49" i="3" s="1"/>
  <c r="H49" i="3" s="1"/>
  <c r="I49" i="3" s="1"/>
  <c r="J49" i="3" s="1"/>
  <c r="K49" i="3" s="1"/>
  <c r="N49" i="3" s="1"/>
  <c r="O48" i="3"/>
  <c r="R48" i="3" s="1"/>
  <c r="M48" i="3"/>
  <c r="P48" i="3" s="1"/>
  <c r="L48" i="3"/>
  <c r="E48" i="3"/>
  <c r="F48" i="3" s="1"/>
  <c r="G48" i="3" s="1"/>
  <c r="H48" i="3" s="1"/>
  <c r="I48" i="3" s="1"/>
  <c r="J48" i="3" s="1"/>
  <c r="K48" i="3" s="1"/>
  <c r="N48" i="3" s="1"/>
  <c r="P47" i="3"/>
  <c r="M47" i="3"/>
  <c r="L47" i="3"/>
  <c r="O47" i="3" s="1"/>
  <c r="R47" i="3" s="1"/>
  <c r="E47" i="3"/>
  <c r="F47" i="3" s="1"/>
  <c r="G47" i="3" s="1"/>
  <c r="H47" i="3" s="1"/>
  <c r="I47" i="3" s="1"/>
  <c r="J47" i="3" s="1"/>
  <c r="K47" i="3" s="1"/>
  <c r="N47" i="3" s="1"/>
  <c r="O46" i="3"/>
  <c r="R46" i="3" s="1"/>
  <c r="M46" i="3"/>
  <c r="P46" i="3" s="1"/>
  <c r="L46" i="3"/>
  <c r="E46" i="3"/>
  <c r="F46" i="3" s="1"/>
  <c r="G46" i="3" s="1"/>
  <c r="H46" i="3" s="1"/>
  <c r="I46" i="3" s="1"/>
  <c r="J46" i="3" s="1"/>
  <c r="K46" i="3" s="1"/>
  <c r="N46" i="3" s="1"/>
  <c r="P45" i="3"/>
  <c r="M45" i="3"/>
  <c r="L45" i="3"/>
  <c r="O45" i="3" s="1"/>
  <c r="R45" i="3" s="1"/>
  <c r="E45" i="3"/>
  <c r="F45" i="3" s="1"/>
  <c r="G45" i="3" s="1"/>
  <c r="H45" i="3" s="1"/>
  <c r="I45" i="3" s="1"/>
  <c r="J45" i="3" s="1"/>
  <c r="K45" i="3" s="1"/>
  <c r="N45" i="3" s="1"/>
  <c r="O44" i="3"/>
  <c r="R44" i="3" s="1"/>
  <c r="M44" i="3"/>
  <c r="P44" i="3" s="1"/>
  <c r="L44" i="3"/>
  <c r="E44" i="3"/>
  <c r="F44" i="3" s="1"/>
  <c r="G44" i="3" s="1"/>
  <c r="H44" i="3" s="1"/>
  <c r="I44" i="3" s="1"/>
  <c r="J44" i="3" s="1"/>
  <c r="K44" i="3" s="1"/>
  <c r="N44" i="3" s="1"/>
  <c r="P43" i="3"/>
  <c r="M43" i="3"/>
  <c r="L43" i="3"/>
  <c r="O43" i="3" s="1"/>
  <c r="R43" i="3" s="1"/>
  <c r="E43" i="3"/>
  <c r="F43" i="3" s="1"/>
  <c r="G43" i="3" s="1"/>
  <c r="H43" i="3" s="1"/>
  <c r="I43" i="3" s="1"/>
  <c r="J43" i="3" s="1"/>
  <c r="K43" i="3" s="1"/>
  <c r="N43" i="3" s="1"/>
  <c r="O41" i="3"/>
  <c r="R41" i="3" s="1"/>
  <c r="M41" i="3"/>
  <c r="P41" i="3" s="1"/>
  <c r="L41" i="3"/>
  <c r="E41" i="3"/>
  <c r="F41" i="3" s="1"/>
  <c r="G41" i="3" s="1"/>
  <c r="H41" i="3" s="1"/>
  <c r="P40" i="3"/>
  <c r="M40" i="3"/>
  <c r="L40" i="3"/>
  <c r="O40" i="3" s="1"/>
  <c r="R40" i="3" s="1"/>
  <c r="E40" i="3"/>
  <c r="F40" i="3" s="1"/>
  <c r="G40" i="3" s="1"/>
  <c r="H40" i="3" s="1"/>
  <c r="I40" i="3" s="1"/>
  <c r="O39" i="3"/>
  <c r="R39" i="3" s="1"/>
  <c r="M39" i="3"/>
  <c r="P39" i="3" s="1"/>
  <c r="L39" i="3"/>
  <c r="E39" i="3"/>
  <c r="F39" i="3" s="1"/>
  <c r="G39" i="3" s="1"/>
  <c r="H39" i="3" s="1"/>
  <c r="I39" i="3" s="1"/>
  <c r="P38" i="3"/>
  <c r="M38" i="3"/>
  <c r="L38" i="3"/>
  <c r="O38" i="3" s="1"/>
  <c r="R38" i="3" s="1"/>
  <c r="E38" i="3"/>
  <c r="F38" i="3" s="1"/>
  <c r="G38" i="3" s="1"/>
  <c r="H38" i="3" s="1"/>
  <c r="I38" i="3" s="1"/>
  <c r="J38" i="3" s="1"/>
  <c r="O37" i="3"/>
  <c r="R37" i="3" s="1"/>
  <c r="M37" i="3"/>
  <c r="P37" i="3" s="1"/>
  <c r="L37" i="3"/>
  <c r="E37" i="3"/>
  <c r="F37" i="3" s="1"/>
  <c r="G37" i="3" s="1"/>
  <c r="H37" i="3" s="1"/>
  <c r="I37" i="3" s="1"/>
  <c r="J37" i="3" s="1"/>
  <c r="K37" i="3" s="1"/>
  <c r="N37" i="3" s="1"/>
  <c r="P36" i="3"/>
  <c r="M36" i="3"/>
  <c r="L36" i="3"/>
  <c r="O36" i="3" s="1"/>
  <c r="R36" i="3" s="1"/>
  <c r="E36" i="3"/>
  <c r="F36" i="3" s="1"/>
  <c r="G36" i="3" s="1"/>
  <c r="H36" i="3" s="1"/>
  <c r="I36" i="3" s="1"/>
  <c r="J36" i="3" s="1"/>
  <c r="K36" i="3" s="1"/>
  <c r="N36" i="3" s="1"/>
  <c r="O35" i="3"/>
  <c r="R35" i="3" s="1"/>
  <c r="M35" i="3"/>
  <c r="P35" i="3" s="1"/>
  <c r="L35" i="3"/>
  <c r="E35" i="3"/>
  <c r="F35" i="3" s="1"/>
  <c r="G35" i="3" s="1"/>
  <c r="H35" i="3" s="1"/>
  <c r="I35" i="3" s="1"/>
  <c r="J35" i="3" s="1"/>
  <c r="K35" i="3" s="1"/>
  <c r="N35" i="3" s="1"/>
  <c r="P34" i="3"/>
  <c r="M34" i="3"/>
  <c r="L34" i="3"/>
  <c r="O34" i="3" s="1"/>
  <c r="R34" i="3" s="1"/>
  <c r="E34" i="3"/>
  <c r="F34" i="3" s="1"/>
  <c r="G34" i="3" s="1"/>
  <c r="H34" i="3" s="1"/>
  <c r="I34" i="3" s="1"/>
  <c r="J34" i="3" s="1"/>
  <c r="K34" i="3" s="1"/>
  <c r="N34" i="3" s="1"/>
  <c r="O33" i="3"/>
  <c r="R33" i="3" s="1"/>
  <c r="M33" i="3"/>
  <c r="P33" i="3" s="1"/>
  <c r="L33" i="3"/>
  <c r="E33" i="3"/>
  <c r="F33" i="3" s="1"/>
  <c r="G33" i="3" s="1"/>
  <c r="H33" i="3" s="1"/>
  <c r="I33" i="3" s="1"/>
  <c r="J33" i="3" s="1"/>
  <c r="K33" i="3" s="1"/>
  <c r="N33" i="3" s="1"/>
  <c r="P32" i="3"/>
  <c r="M32" i="3"/>
  <c r="L32" i="3"/>
  <c r="O32" i="3" s="1"/>
  <c r="R32" i="3" s="1"/>
  <c r="E32" i="3"/>
  <c r="F32" i="3" s="1"/>
  <c r="G32" i="3" s="1"/>
  <c r="H32" i="3" s="1"/>
  <c r="I32" i="3" s="1"/>
  <c r="J32" i="3" s="1"/>
  <c r="K32" i="3" s="1"/>
  <c r="N32" i="3" s="1"/>
  <c r="O30" i="3"/>
  <c r="R30" i="3" s="1"/>
  <c r="M30" i="3"/>
  <c r="P30" i="3" s="1"/>
  <c r="L30" i="3"/>
  <c r="P29" i="3"/>
  <c r="M29" i="3"/>
  <c r="L29" i="3"/>
  <c r="O29" i="3" s="1"/>
  <c r="R29" i="3" s="1"/>
  <c r="O28" i="3"/>
  <c r="R28" i="3" s="1"/>
  <c r="M28" i="3"/>
  <c r="P28" i="3" s="1"/>
  <c r="L28" i="3"/>
  <c r="P27" i="3"/>
  <c r="M27" i="3"/>
  <c r="L27" i="3"/>
  <c r="O27" i="3" s="1"/>
  <c r="R27" i="3" s="1"/>
  <c r="O26" i="3"/>
  <c r="R26" i="3" s="1"/>
  <c r="M26" i="3"/>
  <c r="P26" i="3" s="1"/>
  <c r="L26" i="3"/>
  <c r="P25" i="3"/>
  <c r="M25" i="3"/>
  <c r="L25" i="3"/>
  <c r="O25" i="3" s="1"/>
  <c r="R25" i="3" s="1"/>
  <c r="N25" i="3"/>
  <c r="O24" i="3"/>
  <c r="R24" i="3" s="1"/>
  <c r="M24" i="3"/>
  <c r="P24" i="3" s="1"/>
  <c r="L24" i="3"/>
  <c r="N24" i="3"/>
  <c r="P23" i="3"/>
  <c r="M23" i="3"/>
  <c r="L23" i="3"/>
  <c r="O23" i="3" s="1"/>
  <c r="R23" i="3" s="1"/>
  <c r="N23" i="3"/>
  <c r="O22" i="3"/>
  <c r="R22" i="3" s="1"/>
  <c r="M22" i="3"/>
  <c r="P22" i="3" s="1"/>
  <c r="L22" i="3"/>
  <c r="N22" i="3"/>
  <c r="P21" i="3"/>
  <c r="M21" i="3"/>
  <c r="L21" i="3"/>
  <c r="O21" i="3" s="1"/>
  <c r="R21" i="3" s="1"/>
  <c r="F21" i="3"/>
  <c r="G21" i="3" s="1"/>
  <c r="H21" i="3" s="1"/>
  <c r="I21" i="3" s="1"/>
  <c r="J21" i="3" s="1"/>
  <c r="O19" i="3"/>
  <c r="R19" i="3" s="1"/>
  <c r="N19" i="3"/>
  <c r="M19" i="3"/>
  <c r="P19" i="3" s="1"/>
  <c r="L19" i="3"/>
  <c r="O18" i="3"/>
  <c r="R18" i="3" s="1"/>
  <c r="N18" i="3"/>
  <c r="M18" i="3"/>
  <c r="P18" i="3" s="1"/>
  <c r="L18" i="3"/>
  <c r="O17" i="3"/>
  <c r="R17" i="3" s="1"/>
  <c r="N17" i="3"/>
  <c r="M17" i="3"/>
  <c r="P17" i="3" s="1"/>
  <c r="L17" i="3"/>
  <c r="O16" i="3"/>
  <c r="R16" i="3" s="1"/>
  <c r="N16" i="3"/>
  <c r="M16" i="3"/>
  <c r="P16" i="3" s="1"/>
  <c r="L16" i="3"/>
  <c r="O15" i="3"/>
  <c r="R15" i="3" s="1"/>
  <c r="N15" i="3"/>
  <c r="M15" i="3"/>
  <c r="P15" i="3" s="1"/>
  <c r="L15" i="3"/>
  <c r="O14" i="3"/>
  <c r="R14" i="3" s="1"/>
  <c r="N14" i="3"/>
  <c r="M14" i="3"/>
  <c r="P14" i="3" s="1"/>
  <c r="L14" i="3"/>
  <c r="P13" i="3"/>
  <c r="M13" i="3"/>
  <c r="L13" i="3"/>
  <c r="O13" i="3" s="1"/>
  <c r="R13" i="3" s="1"/>
  <c r="N13" i="3"/>
  <c r="P12" i="3"/>
  <c r="M12" i="3"/>
  <c r="L12" i="3"/>
  <c r="O12" i="3" s="1"/>
  <c r="R12" i="3" s="1"/>
  <c r="N12" i="3"/>
  <c r="P11" i="3"/>
  <c r="M11" i="3"/>
  <c r="L11" i="3"/>
  <c r="O11" i="3" s="1"/>
  <c r="R11" i="3" s="1"/>
  <c r="O10" i="3"/>
  <c r="R10" i="3" s="1"/>
  <c r="M10" i="3"/>
  <c r="P10" i="3" s="1"/>
  <c r="L10" i="3"/>
  <c r="F10" i="3"/>
  <c r="G10" i="3" s="1"/>
  <c r="N39" i="3" l="1"/>
  <c r="N41" i="3"/>
  <c r="F71" i="3"/>
  <c r="G71" i="3" s="1"/>
  <c r="H71" i="3" s="1"/>
  <c r="I71" i="3" s="1"/>
  <c r="J71" i="3" s="1"/>
  <c r="K71" i="3" s="1"/>
  <c r="N71" i="3" s="1"/>
  <c r="N10" i="3"/>
  <c r="N38" i="3"/>
  <c r="N40" i="3"/>
  <c r="N21" i="3"/>
  <c r="N11" i="3"/>
  <c r="N27" i="3"/>
  <c r="N29" i="3"/>
  <c r="N26" i="3"/>
  <c r="N28" i="3"/>
  <c r="N30" i="3"/>
</calcChain>
</file>

<file path=xl/sharedStrings.xml><?xml version="1.0" encoding="utf-8"?>
<sst xmlns="http://schemas.openxmlformats.org/spreadsheetml/2006/main" count="219" uniqueCount="210">
  <si>
    <t>Calendar Year 2013</t>
  </si>
  <si>
    <t>Calendar Year 2014</t>
  </si>
  <si>
    <t>Calendar Year 2015</t>
  </si>
  <si>
    <t>Calendar Year 2016</t>
  </si>
  <si>
    <t>Calendar Year 2017</t>
  </si>
  <si>
    <t>Calendar Year 2018</t>
  </si>
  <si>
    <t>Grade IS-15</t>
  </si>
  <si>
    <t>IS 15/01</t>
  </si>
  <si>
    <t>IS 15/02</t>
  </si>
  <si>
    <t>IS 15/03</t>
  </si>
  <si>
    <t>IS 15/04</t>
  </si>
  <si>
    <t>IS 15/05</t>
  </si>
  <si>
    <t>IS 15/06</t>
  </si>
  <si>
    <t>IS 15/07</t>
  </si>
  <si>
    <t>IS 15/08</t>
  </si>
  <si>
    <t>IS 15/09</t>
  </si>
  <si>
    <t>IS 15/10</t>
  </si>
  <si>
    <t>Grade IS-14</t>
  </si>
  <si>
    <t>IS 14/01</t>
  </si>
  <si>
    <t>IS 14/02</t>
  </si>
  <si>
    <t>IS 14/03</t>
  </si>
  <si>
    <t>IS 14/04</t>
  </si>
  <si>
    <t>IS 14/05</t>
  </si>
  <si>
    <t>IS 14/06</t>
  </si>
  <si>
    <t>IS 14/07</t>
  </si>
  <si>
    <t>IS 14/08</t>
  </si>
  <si>
    <t>IS 14/09</t>
  </si>
  <si>
    <t>IS 14/10</t>
  </si>
  <si>
    <t>Grade IS-13</t>
  </si>
  <si>
    <t>IS 13/01</t>
  </si>
  <si>
    <t>IS 13/02</t>
  </si>
  <si>
    <t>IS 13/03</t>
  </si>
  <si>
    <t>IS 13/04</t>
  </si>
  <si>
    <t>IS 13/05</t>
  </si>
  <si>
    <t>IS 13/06</t>
  </si>
  <si>
    <t>IS 13/07</t>
  </si>
  <si>
    <t>IS 13/08</t>
  </si>
  <si>
    <t>IS 13/09</t>
  </si>
  <si>
    <t>IS 13/10</t>
  </si>
  <si>
    <t>Grade IS-12</t>
  </si>
  <si>
    <t>IS 12/01</t>
  </si>
  <si>
    <t>IS 12/02</t>
  </si>
  <si>
    <t>IS 12/03</t>
  </si>
  <si>
    <t>IS 12/04</t>
  </si>
  <si>
    <t>IS 12/05</t>
  </si>
  <si>
    <t>IS 12/06</t>
  </si>
  <si>
    <t>IS 12/07</t>
  </si>
  <si>
    <t>IS 12/08</t>
  </si>
  <si>
    <t>IS 12/09</t>
  </si>
  <si>
    <t>IS 12/10</t>
  </si>
  <si>
    <t>Grade IS-11</t>
  </si>
  <si>
    <t>IS 11/01</t>
  </si>
  <si>
    <t>IS 11/02</t>
  </si>
  <si>
    <t>IS 11/03</t>
  </si>
  <si>
    <t>IS 11/04</t>
  </si>
  <si>
    <t>IS 11/05</t>
  </si>
  <si>
    <t>IS 11/06</t>
  </si>
  <si>
    <t>IS 11/07</t>
  </si>
  <si>
    <t>IS 11/08</t>
  </si>
  <si>
    <t>IS 11/09</t>
  </si>
  <si>
    <t>IS 11/10</t>
  </si>
  <si>
    <t>Grade IS-10</t>
  </si>
  <si>
    <t>IS 10/01</t>
  </si>
  <si>
    <t>IS 10/02</t>
  </si>
  <si>
    <t>IS 10/03</t>
  </si>
  <si>
    <t>IS 10/04</t>
  </si>
  <si>
    <t>IS 10/05</t>
  </si>
  <si>
    <t>IS 10/06</t>
  </si>
  <si>
    <t>IS 10/07</t>
  </si>
  <si>
    <t>IS 10/08</t>
  </si>
  <si>
    <t>IS 10/09</t>
  </si>
  <si>
    <t>IS 10/10</t>
  </si>
  <si>
    <t>Grade IS-9</t>
  </si>
  <si>
    <t>IS 9/01</t>
  </si>
  <si>
    <t>IS 9/02</t>
  </si>
  <si>
    <t>IS 9/03</t>
  </si>
  <si>
    <t>IS 9/04</t>
  </si>
  <si>
    <t>IS 9/05</t>
  </si>
  <si>
    <t>IS 9/06</t>
  </si>
  <si>
    <t>IS 9/07</t>
  </si>
  <si>
    <t>IS 9/08</t>
  </si>
  <si>
    <t>IS 9/09</t>
  </si>
  <si>
    <t>IS 9/10</t>
  </si>
  <si>
    <t>Grade IS-8</t>
  </si>
  <si>
    <t>IS 8/01</t>
  </si>
  <si>
    <t>IS 8/02</t>
  </si>
  <si>
    <t>IS 8/03</t>
  </si>
  <si>
    <t>IS 8/04</t>
  </si>
  <si>
    <t>IS 8/05</t>
  </si>
  <si>
    <t>IS 8/06</t>
  </si>
  <si>
    <t>IS 8/07</t>
  </si>
  <si>
    <t>IS 8/08</t>
  </si>
  <si>
    <t>IS 8/09</t>
  </si>
  <si>
    <t>IS 8/10</t>
  </si>
  <si>
    <t>Grade IS-7</t>
  </si>
  <si>
    <t>IS 7/01</t>
  </si>
  <si>
    <t>IS 7/02</t>
  </si>
  <si>
    <t>IS 7/03</t>
  </si>
  <si>
    <t>IS 7/04</t>
  </si>
  <si>
    <t>IS 7/05</t>
  </si>
  <si>
    <t>IS 7/06</t>
  </si>
  <si>
    <t>IS 7/07</t>
  </si>
  <si>
    <t>IS 7/08</t>
  </si>
  <si>
    <t>IS 7/09</t>
  </si>
  <si>
    <t>IS 7/10</t>
  </si>
  <si>
    <t>Grade IS-6</t>
  </si>
  <si>
    <t>IS 6/01</t>
  </si>
  <si>
    <t>IS 6/02</t>
  </si>
  <si>
    <t>IS 6/03</t>
  </si>
  <si>
    <t>IS 6/04</t>
  </si>
  <si>
    <t>IS 6/05</t>
  </si>
  <si>
    <t>IS 6/06</t>
  </si>
  <si>
    <t>IS 6/07</t>
  </si>
  <si>
    <t>IS 6/08</t>
  </si>
  <si>
    <t>IS 6/09</t>
  </si>
  <si>
    <t>IS 6/10</t>
  </si>
  <si>
    <t>Grade IS-5</t>
  </si>
  <si>
    <t>IS 5/01</t>
  </si>
  <si>
    <t>IS 5/02</t>
  </si>
  <si>
    <t>IS 5/03</t>
  </si>
  <si>
    <t>IS 5/04</t>
  </si>
  <si>
    <t>IS 5/05</t>
  </si>
  <si>
    <t>IS 5/06</t>
  </si>
  <si>
    <t>IS 5/07</t>
  </si>
  <si>
    <t>IS 5/08</t>
  </si>
  <si>
    <t>IS 5/09</t>
  </si>
  <si>
    <t>IS 5/10</t>
  </si>
  <si>
    <t>Grade IS-4</t>
  </si>
  <si>
    <t>IS 4/01</t>
  </si>
  <si>
    <t>IS 4/02</t>
  </si>
  <si>
    <t>IS 4/03</t>
  </si>
  <si>
    <t>IS 4/04</t>
  </si>
  <si>
    <t>IS 4/05</t>
  </si>
  <si>
    <t>IS 4/06</t>
  </si>
  <si>
    <t>IS 4/07</t>
  </si>
  <si>
    <t>IS 4/08</t>
  </si>
  <si>
    <t>IS 4/09</t>
  </si>
  <si>
    <t>IS 4/10</t>
  </si>
  <si>
    <t>Grade IS-3</t>
  </si>
  <si>
    <t>IS 3/01</t>
  </si>
  <si>
    <t>IS 3/02</t>
  </si>
  <si>
    <t>IS 3/03</t>
  </si>
  <si>
    <t>IS 3/04</t>
  </si>
  <si>
    <t>IS 3/05</t>
  </si>
  <si>
    <t>IS 3/06</t>
  </si>
  <si>
    <t>IS 3/07</t>
  </si>
  <si>
    <t>IS 3/08</t>
  </si>
  <si>
    <t>IS 3/09</t>
  </si>
  <si>
    <t>IS 3/10</t>
  </si>
  <si>
    <t>Grade IS-2</t>
  </si>
  <si>
    <t>IS 2/01</t>
  </si>
  <si>
    <t>IS 2/02</t>
  </si>
  <si>
    <t>IS 2/03</t>
  </si>
  <si>
    <t>IS 2/04</t>
  </si>
  <si>
    <t>IS 2/05</t>
  </si>
  <si>
    <t>IS 2/06</t>
  </si>
  <si>
    <t>IS 2/07</t>
  </si>
  <si>
    <t>IS 2/08</t>
  </si>
  <si>
    <t>IS 2/09</t>
  </si>
  <si>
    <t>IS 2/10</t>
  </si>
  <si>
    <t>Grade IS-1</t>
  </si>
  <si>
    <t>IS 1/01</t>
  </si>
  <si>
    <t>IS 1/02</t>
  </si>
  <si>
    <t>IS 1/03</t>
  </si>
  <si>
    <t>IS 1/04</t>
  </si>
  <si>
    <t>IS 1/05</t>
  </si>
  <si>
    <t>IS 1/06</t>
  </si>
  <si>
    <t>IS 1/07</t>
  </si>
  <si>
    <t>IS 1/08</t>
  </si>
  <si>
    <t>IS 1/09</t>
  </si>
  <si>
    <t>IS 1/10</t>
  </si>
  <si>
    <t>Annual Salary</t>
  </si>
  <si>
    <t>Hourly Rate</t>
  </si>
  <si>
    <t>Grade</t>
  </si>
  <si>
    <t>Step</t>
  </si>
  <si>
    <t>FOR THE LOCALITY PAY AREA OF BOSTON-WORCESTER-PROVIDENCE, MA-RI-NH-CT-ME</t>
  </si>
  <si>
    <t>Calendar Year 2025</t>
  </si>
  <si>
    <t>SMITHSONIAN ASTROPHYSICAL OBSERVATORY</t>
  </si>
  <si>
    <t>Calendar Year 2026</t>
  </si>
  <si>
    <t>Calendar Year 2027</t>
  </si>
  <si>
    <t>Calendar Year 2028</t>
  </si>
  <si>
    <t>Step 1</t>
  </si>
  <si>
    <t>Step 2</t>
  </si>
  <si>
    <t>Step 3</t>
  </si>
  <si>
    <t>Step 4</t>
  </si>
  <si>
    <t>Step 5</t>
  </si>
  <si>
    <t>Step 6</t>
  </si>
  <si>
    <t>Step 7</t>
  </si>
  <si>
    <t>Step 8</t>
  </si>
  <si>
    <t>Step 9</t>
  </si>
  <si>
    <t>Step 10</t>
  </si>
  <si>
    <t>Calendar Year 2029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</si>
  <si>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</si>
  <si>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</si>
  <si>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</si>
  <si>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</si>
  <si>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</si>
  <si>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</si>
  <si>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</si>
  <si>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</si>
  <si>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</si>
  <si>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</si>
  <si>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Base Calendar Year 2023</t>
  </si>
  <si>
    <t>Calendar Year 2030</t>
  </si>
  <si>
    <t>* Rate limited to the rate for level IV of the Executive Schedule (5 U.S.C. 5304 (g)(1))</t>
  </si>
  <si>
    <t>TOTAL INCREASE: 5.44% EFFECTIVE JANUARY 2024</t>
  </si>
  <si>
    <t>BOSTON Hourly Rate Worksheet for Productive Labor Cost Projections for Calendar Years 2024 - 2031</t>
  </si>
  <si>
    <t>INCORPORATING THE 4.1% GENERAL SCHEDULE INCREASE AND A LOCALITY PAYMENT OF 31.97%</t>
  </si>
  <si>
    <t>Calendar Year 2031</t>
  </si>
  <si>
    <t>191900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</si>
</sst>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0" fontId="3" fillId="0" borderId="1" xfId="1" applyNumberFormat="1" applyFont="1" applyBorder="1" applyAlignment="1">
      <alignment horizontal="center"/>
    </xf>
    <xf numFmtId="0" fontId="4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5" fillId="0" borderId="0" xfId="0" applyFont="1"/>
    <xf numFmtId="43" fontId="4" fillId="0" borderId="0" xfId="1" applyFont="1" applyAlignment="1">
      <alignment horizontal="center"/>
    </xf>
    <xf numFmtId="43" fontId="4" fillId="0" borderId="0" xfId="1" applyFont="1" applyBorder="1" applyAlignment="1">
      <alignment horizontal="left"/>
    </xf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5" fillId="0" borderId="0" xfId="0" applyNumberFormat="1" applyFont="1"/>
    <xf numFmtId="43" fontId="5" fillId="0" borderId="0" xfId="0" applyNumberFormat="1" applyFont="1"/>
    <xf numFmtId="43" fontId="4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164" fontId="5" fillId="0" borderId="0" xfId="0" applyNumberFormat="1" applyFont="1"/>
    <xf numFmtId="165" fontId="2" fillId="0" borderId="0" xfId="1" applyNumberFormat="1" applyFont="1" applyFill="1" applyAlignment="1"/>
    <xf numFmtId="166" fontId="4" fillId="0" borderId="0" xfId="3" applyNumberFormat="1" applyFont="1" applyBorder="1" applyAlignment="1">
      <alignment horizontal="center"/>
    </xf>
    <xf numFmtId="166" fontId="3" fillId="0" borderId="1" xfId="3" applyNumberFormat="1" applyFont="1" applyBorder="1" applyAlignment="1">
      <alignment horizontal="center" vertical="center" wrapText="1"/>
    </xf>
    <xf numFmtId="166" fontId="4" fillId="0" borderId="0" xfId="3" applyNumberFormat="1" applyFont="1" applyAlignment="1">
      <alignment horizontal="center"/>
    </xf>
    <xf numFmtId="166" fontId="4" fillId="0" borderId="1" xfId="3" applyNumberFormat="1" applyFont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43" fontId="5" fillId="0" borderId="0" xfId="1" applyFont="1"/>
    <xf numFmtId="164" fontId="0" fillId="0" borderId="0" xfId="1" applyNumberFormat="1" applyFont="1"/>
    <xf numFmtId="0" fontId="10" fillId="0" borderId="0" xfId="0" applyFont="1" applyAlignment="1">
      <alignment horizontal="left"/>
    </xf>
    <xf numFmtId="43" fontId="3" fillId="0" borderId="1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/>
    </xf>
  </cellXfs>
  <cellStyles count="4">
    <cellStyle name="Comma" xfId="1" builtinId="3"/>
    <cellStyle name="Comma 2" xfId="2" xr:uid="{00000000-0005-0000-0000-000001000000}"/>
    <cellStyle name="Currency" xfId="3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B2A3E426-6195-4758-91AB-091E8FD68D6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CFFD-33CE-4A09-8093-C50A09FCD033}">
  <dimension ref="A1:U175"/>
  <sheetViews>
    <sheetView tabSelected="1" zoomScale="110" zoomScaleNormal="110" workbookViewId="0">
      <pane ySplit="8" topLeftCell="A9" activePane="bottomLeft" state="frozen"/>
      <selection pane="bottomLeft" activeCell="V15" sqref="V15"/>
    </sheetView>
  </sheetViews>
  <sheetFormatPr defaultColWidth="8.88671875" defaultRowHeight="13.8" x14ac:dyDescent="0.3"/>
  <cols>
    <col min="1" max="1" width="9.44140625" style="5" customWidth="1"/>
    <col min="2" max="2" width="7.88671875" style="14" customWidth="1"/>
    <col min="3" max="3" width="10" style="27" customWidth="1"/>
    <col min="4" max="4" width="9.88671875" style="3" customWidth="1"/>
    <col min="5" max="5" width="9.21875" style="3" customWidth="1"/>
    <col min="6" max="11" width="8.6640625" style="3" customWidth="1"/>
    <col min="12" max="17" width="0" style="7" hidden="1" customWidth="1"/>
    <col min="18" max="18" width="0" style="8" hidden="1" customWidth="1"/>
    <col min="19" max="19" width="0" style="4" hidden="1" customWidth="1"/>
    <col min="20" max="20" width="8.88671875" style="4"/>
    <col min="21" max="21" width="11" style="4" bestFit="1" customWidth="1"/>
    <col min="22" max="16384" width="8.88671875" style="4"/>
  </cols>
  <sheetData>
    <row r="1" spans="1:21" s="11" customFormat="1" ht="12.6" customHeight="1" x14ac:dyDescent="0.3">
      <c r="A1" s="35" t="s">
        <v>177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1" s="11" customFormat="1" ht="12.6" customHeight="1" x14ac:dyDescent="0.3">
      <c r="A2" s="36" t="s">
        <v>206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1" s="11" customFormat="1" ht="12.6" customHeight="1" x14ac:dyDescent="0.3">
      <c r="A3" s="36" t="s">
        <v>207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1" s="11" customFormat="1" ht="12.6" customHeight="1" x14ac:dyDescent="0.3">
      <c r="A4" s="36" t="s">
        <v>175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21" s="11" customFormat="1" ht="12.6" customHeight="1" x14ac:dyDescent="0.3">
      <c r="A5" s="36" t="s">
        <v>205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1" hidden="1" x14ac:dyDescent="0.3">
      <c r="B6" s="6"/>
      <c r="C6" s="25"/>
      <c r="D6" s="24"/>
      <c r="E6" s="24">
        <v>1.05</v>
      </c>
      <c r="F6" s="24">
        <v>1.05</v>
      </c>
      <c r="G6" s="24">
        <v>1.05</v>
      </c>
      <c r="H6" s="24">
        <v>1.05</v>
      </c>
      <c r="I6" s="24">
        <v>1.05</v>
      </c>
      <c r="J6" s="24">
        <v>1.05</v>
      </c>
      <c r="K6" s="24">
        <v>1.05</v>
      </c>
      <c r="M6" s="7">
        <v>5.0000000000000001E-3</v>
      </c>
      <c r="N6" s="7">
        <v>5.0000000000000001E-3</v>
      </c>
      <c r="O6" s="7">
        <v>5.0000000000000001E-3</v>
      </c>
      <c r="P6" s="7">
        <v>5.0000000000000001E-3</v>
      </c>
      <c r="R6" s="8">
        <v>5.0000000000000001E-3</v>
      </c>
    </row>
    <row r="7" spans="1:21" s="11" customFormat="1" x14ac:dyDescent="0.3">
      <c r="A7" s="37" t="s">
        <v>173</v>
      </c>
      <c r="B7" s="37" t="s">
        <v>174</v>
      </c>
      <c r="C7" s="38" t="s">
        <v>202</v>
      </c>
      <c r="D7" s="38"/>
      <c r="E7" s="1">
        <v>0.05</v>
      </c>
      <c r="F7" s="1">
        <v>0.05</v>
      </c>
      <c r="G7" s="1">
        <v>0.05</v>
      </c>
      <c r="H7" s="1">
        <v>0.05</v>
      </c>
      <c r="I7" s="1">
        <v>0.05</v>
      </c>
      <c r="J7" s="1">
        <v>0.05</v>
      </c>
      <c r="K7" s="1">
        <v>0.05</v>
      </c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/>
      <c r="R7" s="10" t="s">
        <v>5</v>
      </c>
    </row>
    <row r="8" spans="1:21" s="11" customFormat="1" ht="41.4" x14ac:dyDescent="0.3">
      <c r="A8" s="37"/>
      <c r="B8" s="37"/>
      <c r="C8" s="26" t="s">
        <v>171</v>
      </c>
      <c r="D8" s="12" t="s">
        <v>172</v>
      </c>
      <c r="E8" s="13" t="s">
        <v>176</v>
      </c>
      <c r="F8" s="13" t="s">
        <v>178</v>
      </c>
      <c r="G8" s="13" t="s">
        <v>179</v>
      </c>
      <c r="H8" s="13" t="s">
        <v>180</v>
      </c>
      <c r="I8" s="13" t="s">
        <v>191</v>
      </c>
      <c r="J8" s="13" t="s">
        <v>203</v>
      </c>
      <c r="K8" s="13" t="s">
        <v>208</v>
      </c>
      <c r="L8" s="9"/>
      <c r="M8" s="9"/>
      <c r="N8" s="9"/>
      <c r="O8" s="9"/>
      <c r="P8" s="9"/>
      <c r="Q8" s="9"/>
      <c r="R8" s="10"/>
    </row>
    <row r="9" spans="1:21" ht="5.0999999999999996" customHeight="1" x14ac:dyDescent="0.3">
      <c r="D9" s="2"/>
      <c r="E9" s="2"/>
      <c r="F9" s="2"/>
      <c r="G9" s="2"/>
      <c r="H9" s="2"/>
      <c r="I9" s="2"/>
      <c r="J9" s="2"/>
      <c r="K9" s="2"/>
    </row>
    <row r="10" spans="1:21" x14ac:dyDescent="0.3">
      <c r="A10" s="34" t="s">
        <v>6</v>
      </c>
      <c r="B10" s="15" t="s">
        <v>7</v>
      </c>
      <c r="C10" s="28">
        <v>162377</v>
      </c>
      <c r="D10" s="16">
        <v>77.8</v>
      </c>
      <c r="E10" s="16">
        <f>ROUND($E$6*D10*1,2)</f>
        <v>81.69</v>
      </c>
      <c r="F10" s="16">
        <f t="shared" ref="F10" si="0">ROUND($F$6*E10*1,2)</f>
        <v>85.77</v>
      </c>
      <c r="G10" s="16">
        <f t="shared" ref="G10" si="1">ROUND($G$6*F10*1,2)</f>
        <v>90.06</v>
      </c>
      <c r="H10" s="22">
        <v>91.95</v>
      </c>
      <c r="I10" s="22">
        <v>91.95</v>
      </c>
      <c r="J10" s="22">
        <v>91.95</v>
      </c>
      <c r="K10" s="22">
        <v>91.95</v>
      </c>
      <c r="L10" s="7" t="e">
        <f>ROUND(#REF!*1,2)</f>
        <v>#REF!</v>
      </c>
      <c r="M10" s="7" t="e">
        <f>MIN(ROUND((#REF!*#REF!)+#REF!,2),74.51)</f>
        <v>#REF!</v>
      </c>
      <c r="N10" s="7" t="e">
        <f>MIN(ROUND((#REF!*$D$6),2)+K10,74.51)</f>
        <v>#REF!</v>
      </c>
      <c r="O10" s="7" t="e">
        <f>MIN(ROUND(L10*($E$6)+L10,2),74.51)</f>
        <v>#REF!</v>
      </c>
      <c r="P10" s="7" t="e">
        <f>MIN(ROUND(M10*($F$6)+M10,2),74.51)</f>
        <v>#REF!</v>
      </c>
      <c r="R10" s="8" t="e">
        <f>MIN(ROUND(O10*($G$6)+O10,2),74.51)</f>
        <v>#REF!</v>
      </c>
    </row>
    <row r="11" spans="1:21" x14ac:dyDescent="0.3">
      <c r="A11" s="34"/>
      <c r="B11" s="15" t="s">
        <v>8</v>
      </c>
      <c r="C11" s="28">
        <v>167789</v>
      </c>
      <c r="D11" s="16">
        <v>80.400000000000006</v>
      </c>
      <c r="E11" s="16">
        <f t="shared" ref="E11:E19" si="2">ROUND($E$6*D11*1,2)</f>
        <v>84.42</v>
      </c>
      <c r="F11" s="16">
        <f t="shared" ref="F11:F19" si="3">ROUND($F$6*E11*1,2)</f>
        <v>88.64</v>
      </c>
      <c r="G11" s="22">
        <v>91.95</v>
      </c>
      <c r="H11" s="22">
        <v>91.95</v>
      </c>
      <c r="I11" s="22">
        <v>91.95</v>
      </c>
      <c r="J11" s="22">
        <v>91.95</v>
      </c>
      <c r="K11" s="22">
        <v>91.95</v>
      </c>
      <c r="L11" s="7" t="e">
        <f>ROUND(#REF!*1,2)</f>
        <v>#REF!</v>
      </c>
      <c r="M11" s="7" t="e">
        <f>MIN(ROUND((#REF!*#REF!)+#REF!,2),74.51)</f>
        <v>#REF!</v>
      </c>
      <c r="N11" s="7" t="e">
        <f>MIN(ROUND((#REF!*$D$6),2)+K11,74.51)</f>
        <v>#REF!</v>
      </c>
      <c r="O11" s="7" t="e">
        <f t="shared" ref="O11:O19" si="4">MIN(ROUND(L11*($E$6)+L11,2),74.51)</f>
        <v>#REF!</v>
      </c>
      <c r="P11" s="7" t="e">
        <f t="shared" ref="P11:P19" si="5">MIN(ROUND(M11*($F$6)+M11,2),74.51)</f>
        <v>#REF!</v>
      </c>
      <c r="R11" s="8" t="e">
        <f t="shared" ref="R11:R19" si="6">MIN(ROUND(O11*($G$6)+O11,2),74.51)</f>
        <v>#REF!</v>
      </c>
    </row>
    <row r="12" spans="1:21" x14ac:dyDescent="0.3">
      <c r="A12" s="34"/>
      <c r="B12" s="15" t="s">
        <v>9</v>
      </c>
      <c r="C12" s="28">
        <v>173201</v>
      </c>
      <c r="D12" s="16">
        <v>82.99</v>
      </c>
      <c r="E12" s="16">
        <f t="shared" si="2"/>
        <v>87.14</v>
      </c>
      <c r="F12" s="16">
        <f t="shared" si="3"/>
        <v>91.5</v>
      </c>
      <c r="G12" s="22">
        <v>91.95</v>
      </c>
      <c r="H12" s="22">
        <v>91.95</v>
      </c>
      <c r="I12" s="22">
        <v>91.95</v>
      </c>
      <c r="J12" s="22">
        <v>91.95</v>
      </c>
      <c r="K12" s="22">
        <v>91.95</v>
      </c>
      <c r="L12" s="7" t="e">
        <f>ROUND(#REF!*1,2)</f>
        <v>#REF!</v>
      </c>
      <c r="M12" s="7" t="e">
        <f>MIN(ROUND((#REF!*#REF!)+#REF!,2),74.51)</f>
        <v>#REF!</v>
      </c>
      <c r="N12" s="7" t="e">
        <f>MIN(ROUND((#REF!*$D$6),2)+K12,74.51)</f>
        <v>#REF!</v>
      </c>
      <c r="O12" s="7" t="e">
        <f t="shared" si="4"/>
        <v>#REF!</v>
      </c>
      <c r="P12" s="7" t="e">
        <f t="shared" si="5"/>
        <v>#REF!</v>
      </c>
      <c r="R12" s="8" t="e">
        <f t="shared" si="6"/>
        <v>#REF!</v>
      </c>
      <c r="U12" s="17"/>
    </row>
    <row r="13" spans="1:21" x14ac:dyDescent="0.3">
      <c r="A13" s="34"/>
      <c r="B13" s="15" t="s">
        <v>10</v>
      </c>
      <c r="C13" s="28">
        <v>178613</v>
      </c>
      <c r="D13" s="16">
        <v>85.58</v>
      </c>
      <c r="E13" s="16">
        <f t="shared" si="2"/>
        <v>89.86</v>
      </c>
      <c r="F13" s="22">
        <v>91.95</v>
      </c>
      <c r="G13" s="22">
        <v>91.95</v>
      </c>
      <c r="H13" s="22">
        <v>91.95</v>
      </c>
      <c r="I13" s="22">
        <v>91.95</v>
      </c>
      <c r="J13" s="22">
        <v>91.95</v>
      </c>
      <c r="K13" s="22">
        <v>91.95</v>
      </c>
      <c r="L13" s="7" t="e">
        <f>ROUND(#REF!*1,2)</f>
        <v>#REF!</v>
      </c>
      <c r="M13" s="7" t="e">
        <f>MIN(ROUND((#REF!*#REF!)+#REF!,2),74.51)</f>
        <v>#REF!</v>
      </c>
      <c r="N13" s="7" t="e">
        <f>MIN(ROUND((#REF!*$D$6)+K13,2),74.51)</f>
        <v>#REF!</v>
      </c>
      <c r="O13" s="7" t="e">
        <f t="shared" si="4"/>
        <v>#REF!</v>
      </c>
      <c r="P13" s="7" t="e">
        <f t="shared" si="5"/>
        <v>#REF!</v>
      </c>
      <c r="R13" s="8" t="e">
        <f t="shared" si="6"/>
        <v>#REF!</v>
      </c>
      <c r="T13" s="18"/>
    </row>
    <row r="14" spans="1:21" x14ac:dyDescent="0.3">
      <c r="A14" s="34"/>
      <c r="B14" s="15" t="s">
        <v>11</v>
      </c>
      <c r="C14" s="28">
        <v>184026</v>
      </c>
      <c r="D14" s="16">
        <v>88.18</v>
      </c>
      <c r="E14" s="22">
        <v>91.95</v>
      </c>
      <c r="F14" s="22">
        <v>91.95</v>
      </c>
      <c r="G14" s="22">
        <v>91.95</v>
      </c>
      <c r="H14" s="22">
        <v>91.95</v>
      </c>
      <c r="I14" s="22">
        <v>91.95</v>
      </c>
      <c r="J14" s="22">
        <v>91.95</v>
      </c>
      <c r="K14" s="22">
        <v>91.95</v>
      </c>
      <c r="L14" s="7" t="e">
        <f>ROUND(#REF!*1,2)</f>
        <v>#REF!</v>
      </c>
      <c r="M14" s="7" t="e">
        <f>MIN(ROUND((#REF!*#REF!)+#REF!,2),74.51)</f>
        <v>#REF!</v>
      </c>
      <c r="N14" s="7" t="e">
        <f>MIN(ROUND((#REF!*$D$6)+K14,2),74.51)</f>
        <v>#REF!</v>
      </c>
      <c r="O14" s="7" t="e">
        <f t="shared" si="4"/>
        <v>#REF!</v>
      </c>
      <c r="P14" s="7" t="e">
        <f t="shared" si="5"/>
        <v>#REF!</v>
      </c>
      <c r="R14" s="8" t="e">
        <f t="shared" si="6"/>
        <v>#REF!</v>
      </c>
      <c r="T14" s="18"/>
    </row>
    <row r="15" spans="1:21" x14ac:dyDescent="0.3">
      <c r="A15" s="34"/>
      <c r="B15" s="15" t="s">
        <v>12</v>
      </c>
      <c r="C15" s="28">
        <v>189438</v>
      </c>
      <c r="D15" s="16">
        <v>90.77</v>
      </c>
      <c r="E15" s="22">
        <v>91.95</v>
      </c>
      <c r="F15" s="22">
        <v>91.95</v>
      </c>
      <c r="G15" s="22">
        <v>91.95</v>
      </c>
      <c r="H15" s="22">
        <v>91.95</v>
      </c>
      <c r="I15" s="22">
        <v>91.95</v>
      </c>
      <c r="J15" s="22">
        <v>91.95</v>
      </c>
      <c r="K15" s="22">
        <v>91.95</v>
      </c>
      <c r="L15" s="7" t="e">
        <f>ROUND(#REF!*1,2)</f>
        <v>#REF!</v>
      </c>
      <c r="M15" s="7" t="e">
        <f>MIN(ROUND((#REF!*#REF!)+#REF!,2),74.51)</f>
        <v>#REF!</v>
      </c>
      <c r="N15" s="7" t="e">
        <f>MIN(ROUND((#REF!*$D$6)+K15,2),74.51)</f>
        <v>#REF!</v>
      </c>
      <c r="O15" s="7" t="e">
        <f t="shared" si="4"/>
        <v>#REF!</v>
      </c>
      <c r="P15" s="7" t="e">
        <f t="shared" si="5"/>
        <v>#REF!</v>
      </c>
      <c r="R15" s="8" t="e">
        <f t="shared" si="6"/>
        <v>#REF!</v>
      </c>
    </row>
    <row r="16" spans="1:21" x14ac:dyDescent="0.3">
      <c r="A16" s="34"/>
      <c r="B16" s="15" t="s">
        <v>13</v>
      </c>
      <c r="C16" s="29" t="s">
        <v>209</v>
      </c>
      <c r="D16" s="16">
        <v>91.95</v>
      </c>
      <c r="E16" s="22">
        <v>91.95</v>
      </c>
      <c r="F16" s="22">
        <v>91.95</v>
      </c>
      <c r="G16" s="22">
        <v>91.95</v>
      </c>
      <c r="H16" s="22">
        <v>91.95</v>
      </c>
      <c r="I16" s="22">
        <v>91.95</v>
      </c>
      <c r="J16" s="22">
        <v>91.95</v>
      </c>
      <c r="K16" s="22">
        <v>91.95</v>
      </c>
      <c r="L16" s="7" t="e">
        <f>ROUND(#REF!*1,2)</f>
        <v>#REF!</v>
      </c>
      <c r="M16" s="7" t="e">
        <f>MIN(ROUND((#REF!*#REF!)+#REF!,2),74.51)</f>
        <v>#REF!</v>
      </c>
      <c r="N16" s="7" t="e">
        <f>MIN(ROUND((#REF!*$D$6)+K16,2),74.51)</f>
        <v>#REF!</v>
      </c>
      <c r="O16" s="7" t="e">
        <f t="shared" si="4"/>
        <v>#REF!</v>
      </c>
      <c r="P16" s="7" t="e">
        <f t="shared" si="5"/>
        <v>#REF!</v>
      </c>
      <c r="R16" s="8" t="e">
        <f t="shared" si="6"/>
        <v>#REF!</v>
      </c>
    </row>
    <row r="17" spans="1:21" x14ac:dyDescent="0.3">
      <c r="A17" s="34"/>
      <c r="B17" s="15" t="s">
        <v>14</v>
      </c>
      <c r="C17" s="29" t="s">
        <v>209</v>
      </c>
      <c r="D17" s="16">
        <v>91.95</v>
      </c>
      <c r="E17" s="22">
        <v>91.95</v>
      </c>
      <c r="F17" s="22">
        <v>91.95</v>
      </c>
      <c r="G17" s="22">
        <v>91.95</v>
      </c>
      <c r="H17" s="22">
        <v>91.95</v>
      </c>
      <c r="I17" s="22">
        <v>91.95</v>
      </c>
      <c r="J17" s="22">
        <v>91.95</v>
      </c>
      <c r="K17" s="22">
        <v>91.95</v>
      </c>
      <c r="L17" s="7" t="e">
        <f>ROUND(#REF!*1,2)</f>
        <v>#REF!</v>
      </c>
      <c r="M17" s="7" t="e">
        <f>MIN(ROUND((#REF!*#REF!)+#REF!,2),74.51)</f>
        <v>#REF!</v>
      </c>
      <c r="N17" s="7" t="e">
        <f>MIN(ROUND((#REF!*$D$6)+K17,2),74.51)</f>
        <v>#REF!</v>
      </c>
      <c r="O17" s="7" t="e">
        <f t="shared" si="4"/>
        <v>#REF!</v>
      </c>
      <c r="P17" s="7" t="e">
        <f t="shared" si="5"/>
        <v>#REF!</v>
      </c>
      <c r="R17" s="8" t="e">
        <f t="shared" si="6"/>
        <v>#REF!</v>
      </c>
    </row>
    <row r="18" spans="1:21" x14ac:dyDescent="0.3">
      <c r="A18" s="34"/>
      <c r="B18" s="15" t="s">
        <v>15</v>
      </c>
      <c r="C18" s="29" t="s">
        <v>209</v>
      </c>
      <c r="D18" s="16">
        <v>91.95</v>
      </c>
      <c r="E18" s="22">
        <v>91.95</v>
      </c>
      <c r="F18" s="22">
        <v>91.95</v>
      </c>
      <c r="G18" s="22">
        <v>91.95</v>
      </c>
      <c r="H18" s="22">
        <v>91.95</v>
      </c>
      <c r="I18" s="22">
        <v>91.95</v>
      </c>
      <c r="J18" s="22">
        <v>91.95</v>
      </c>
      <c r="K18" s="22">
        <v>91.95</v>
      </c>
      <c r="L18" s="7" t="e">
        <f>ROUND(#REF!*1,2)</f>
        <v>#REF!</v>
      </c>
      <c r="M18" s="7" t="e">
        <f>MIN(ROUND((#REF!*#REF!)+#REF!,2),74.51)</f>
        <v>#REF!</v>
      </c>
      <c r="N18" s="7" t="e">
        <f>MIN(ROUND((#REF!*$D$6)+K18,2),74.51)</f>
        <v>#REF!</v>
      </c>
      <c r="O18" s="7" t="e">
        <f t="shared" si="4"/>
        <v>#REF!</v>
      </c>
      <c r="P18" s="7" t="e">
        <f t="shared" si="5"/>
        <v>#REF!</v>
      </c>
      <c r="R18" s="8" t="e">
        <f t="shared" si="6"/>
        <v>#REF!</v>
      </c>
    </row>
    <row r="19" spans="1:21" x14ac:dyDescent="0.3">
      <c r="A19" s="34"/>
      <c r="B19" s="15" t="s">
        <v>16</v>
      </c>
      <c r="C19" s="29" t="s">
        <v>209</v>
      </c>
      <c r="D19" s="16">
        <v>91.95</v>
      </c>
      <c r="E19" s="22">
        <v>91.95</v>
      </c>
      <c r="F19" s="22">
        <v>91.95</v>
      </c>
      <c r="G19" s="22">
        <v>91.95</v>
      </c>
      <c r="H19" s="22">
        <v>91.95</v>
      </c>
      <c r="I19" s="22">
        <v>91.95</v>
      </c>
      <c r="J19" s="22">
        <v>91.95</v>
      </c>
      <c r="K19" s="22">
        <v>91.95</v>
      </c>
      <c r="L19" s="7" t="e">
        <f>ROUND(#REF!*1,2)</f>
        <v>#REF!</v>
      </c>
      <c r="M19" s="7" t="e">
        <f>MIN(ROUND((#REF!*#REF!)+#REF!,2),74.51)</f>
        <v>#REF!</v>
      </c>
      <c r="N19" s="7" t="e">
        <f>MIN(ROUND((#REF!*$D$6)+K19,2),74.51)</f>
        <v>#REF!</v>
      </c>
      <c r="O19" s="7" t="e">
        <f t="shared" si="4"/>
        <v>#REF!</v>
      </c>
      <c r="P19" s="7" t="e">
        <f t="shared" si="5"/>
        <v>#REF!</v>
      </c>
      <c r="R19" s="8" t="e">
        <f t="shared" si="6"/>
        <v>#REF!</v>
      </c>
    </row>
    <row r="20" spans="1:21" ht="4.2" customHeight="1" x14ac:dyDescent="0.3">
      <c r="A20" s="19"/>
      <c r="C20" s="30"/>
      <c r="D20" s="20"/>
      <c r="E20" s="21"/>
      <c r="F20" s="21"/>
      <c r="G20" s="21"/>
      <c r="H20" s="21"/>
      <c r="I20" s="21"/>
      <c r="J20" s="21"/>
      <c r="K20" s="21"/>
    </row>
    <row r="21" spans="1:21" x14ac:dyDescent="0.3">
      <c r="A21" s="34" t="s">
        <v>17</v>
      </c>
      <c r="B21" s="15" t="s">
        <v>18</v>
      </c>
      <c r="C21" s="28">
        <v>138046</v>
      </c>
      <c r="D21" s="16">
        <v>66.150000000000006</v>
      </c>
      <c r="E21" s="16">
        <f>ROUND($E$6*D21*1,2)</f>
        <v>69.459999999999994</v>
      </c>
      <c r="F21" s="16">
        <f t="shared" ref="F21" si="7">ROUND($F$6*E21*1,2)</f>
        <v>72.930000000000007</v>
      </c>
      <c r="G21" s="16">
        <f t="shared" ref="G21" si="8">ROUND($G$6*F21*1,2)</f>
        <v>76.58</v>
      </c>
      <c r="H21" s="16">
        <f t="shared" ref="H21" si="9">ROUND($H$6*G21*1,2)</f>
        <v>80.41</v>
      </c>
      <c r="I21" s="16">
        <f t="shared" ref="I21" si="10">ROUND($I$6*H21*1,2)</f>
        <v>84.43</v>
      </c>
      <c r="J21" s="16">
        <f t="shared" ref="J21" si="11">ROUND($J$6*I21*1,2)</f>
        <v>88.65</v>
      </c>
      <c r="K21" s="22">
        <v>91.95</v>
      </c>
      <c r="L21" s="7" t="e">
        <f>ROUND(#REF!*1,2)</f>
        <v>#REF!</v>
      </c>
      <c r="M21" s="7" t="e">
        <f>MIN(ROUND((#REF!*#REF!)+#REF!,2),74.51)</f>
        <v>#REF!</v>
      </c>
      <c r="N21" s="7" t="e">
        <f>MIN(ROUND((#REF!*$D$6)+K21,2),74.51)</f>
        <v>#REF!</v>
      </c>
      <c r="O21" s="7" t="e">
        <f t="shared" ref="O21:O30" si="12">MIN(ROUND(L21*($E$6)+L21,2),74.51)</f>
        <v>#REF!</v>
      </c>
      <c r="P21" s="7" t="e">
        <f t="shared" ref="P21:P30" si="13">MIN(ROUND(M21*($F$6)+M21,2),74.51)</f>
        <v>#REF!</v>
      </c>
      <c r="R21" s="8" t="e">
        <f t="shared" ref="R21:R30" si="14">MIN(ROUND(O21*($G$6)+O21,2),74.51)</f>
        <v>#REF!</v>
      </c>
      <c r="U21" s="17"/>
    </row>
    <row r="22" spans="1:21" x14ac:dyDescent="0.3">
      <c r="A22" s="34"/>
      <c r="B22" s="15" t="s">
        <v>19</v>
      </c>
      <c r="C22" s="28">
        <v>142648</v>
      </c>
      <c r="D22" s="16">
        <v>68.349999999999994</v>
      </c>
      <c r="E22" s="16">
        <f t="shared" ref="E22:E30" si="15">ROUND($E$6*D22*1,2)</f>
        <v>71.77</v>
      </c>
      <c r="F22" s="16">
        <f t="shared" ref="F22:F30" si="16">ROUND($F$6*E22*1,2)</f>
        <v>75.36</v>
      </c>
      <c r="G22" s="16">
        <f t="shared" ref="G22:G30" si="17">ROUND($G$6*F22*1,2)</f>
        <v>79.13</v>
      </c>
      <c r="H22" s="16">
        <f t="shared" ref="H22:H30" si="18">ROUND($H$6*G22*1,2)</f>
        <v>83.09</v>
      </c>
      <c r="I22" s="16">
        <f t="shared" ref="I22:I30" si="19">ROUND($I$6*H22*1,2)</f>
        <v>87.24</v>
      </c>
      <c r="J22" s="16">
        <f t="shared" ref="J22:J24" si="20">ROUND($J$6*I22*1,2)</f>
        <v>91.6</v>
      </c>
      <c r="K22" s="22">
        <v>91.95</v>
      </c>
      <c r="L22" s="7" t="e">
        <f>ROUND(#REF!*1,2)</f>
        <v>#REF!</v>
      </c>
      <c r="M22" s="7" t="e">
        <f>MIN(ROUND((#REF!*#REF!)+#REF!,2),74.51)</f>
        <v>#REF!</v>
      </c>
      <c r="N22" s="7" t="e">
        <f>MIN(ROUND((#REF!*$D$6)+K22,2),74.51)</f>
        <v>#REF!</v>
      </c>
      <c r="O22" s="7" t="e">
        <f t="shared" si="12"/>
        <v>#REF!</v>
      </c>
      <c r="P22" s="7" t="e">
        <f t="shared" si="13"/>
        <v>#REF!</v>
      </c>
      <c r="R22" s="8" t="e">
        <f t="shared" si="14"/>
        <v>#REF!</v>
      </c>
    </row>
    <row r="23" spans="1:21" x14ac:dyDescent="0.3">
      <c r="A23" s="34"/>
      <c r="B23" s="15" t="s">
        <v>20</v>
      </c>
      <c r="C23" s="28">
        <v>147249</v>
      </c>
      <c r="D23" s="16">
        <v>70.56</v>
      </c>
      <c r="E23" s="16">
        <f t="shared" si="15"/>
        <v>74.09</v>
      </c>
      <c r="F23" s="16">
        <f t="shared" si="16"/>
        <v>77.790000000000006</v>
      </c>
      <c r="G23" s="16">
        <f t="shared" si="17"/>
        <v>81.680000000000007</v>
      </c>
      <c r="H23" s="16">
        <f t="shared" si="18"/>
        <v>85.76</v>
      </c>
      <c r="I23" s="16">
        <f t="shared" si="19"/>
        <v>90.05</v>
      </c>
      <c r="J23" s="22">
        <v>91.95</v>
      </c>
      <c r="K23" s="22">
        <v>91.95</v>
      </c>
      <c r="L23" s="7" t="e">
        <f>ROUND(#REF!*1,2)</f>
        <v>#REF!</v>
      </c>
      <c r="M23" s="7" t="e">
        <f>MIN(ROUND((#REF!*#REF!)+#REF!,2),74.51)</f>
        <v>#REF!</v>
      </c>
      <c r="N23" s="7" t="e">
        <f>MIN(ROUND((#REF!*$D$6)+K23,2),74.51)</f>
        <v>#REF!</v>
      </c>
      <c r="O23" s="7" t="e">
        <f t="shared" si="12"/>
        <v>#REF!</v>
      </c>
      <c r="P23" s="7" t="e">
        <f t="shared" si="13"/>
        <v>#REF!</v>
      </c>
      <c r="R23" s="8" t="e">
        <f t="shared" si="14"/>
        <v>#REF!</v>
      </c>
    </row>
    <row r="24" spans="1:21" x14ac:dyDescent="0.3">
      <c r="A24" s="34"/>
      <c r="B24" s="15" t="s">
        <v>21</v>
      </c>
      <c r="C24" s="28">
        <v>151851</v>
      </c>
      <c r="D24" s="16">
        <v>72.760000000000005</v>
      </c>
      <c r="E24" s="16">
        <f t="shared" si="15"/>
        <v>76.400000000000006</v>
      </c>
      <c r="F24" s="16">
        <f t="shared" si="16"/>
        <v>80.22</v>
      </c>
      <c r="G24" s="16">
        <f t="shared" si="17"/>
        <v>84.23</v>
      </c>
      <c r="H24" s="16">
        <f t="shared" si="18"/>
        <v>88.44</v>
      </c>
      <c r="I24" s="22">
        <v>91.95</v>
      </c>
      <c r="J24" s="22">
        <v>91.95</v>
      </c>
      <c r="K24" s="22">
        <v>91.95</v>
      </c>
      <c r="L24" s="7" t="e">
        <f>ROUND(#REF!*1,2)</f>
        <v>#REF!</v>
      </c>
      <c r="M24" s="7" t="e">
        <f>MIN(ROUND((#REF!*#REF!)+#REF!,2),74.51)</f>
        <v>#REF!</v>
      </c>
      <c r="N24" s="7" t="e">
        <f>MIN(ROUND((#REF!*$D$6)+K24,2),74.51)</f>
        <v>#REF!</v>
      </c>
      <c r="O24" s="7" t="e">
        <f t="shared" si="12"/>
        <v>#REF!</v>
      </c>
      <c r="P24" s="7" t="e">
        <f t="shared" si="13"/>
        <v>#REF!</v>
      </c>
      <c r="R24" s="8" t="e">
        <f t="shared" si="14"/>
        <v>#REF!</v>
      </c>
    </row>
    <row r="25" spans="1:21" x14ac:dyDescent="0.3">
      <c r="A25" s="34"/>
      <c r="B25" s="15" t="s">
        <v>22</v>
      </c>
      <c r="C25" s="28">
        <v>156453</v>
      </c>
      <c r="D25" s="16">
        <v>74.97</v>
      </c>
      <c r="E25" s="16">
        <f t="shared" si="15"/>
        <v>78.72</v>
      </c>
      <c r="F25" s="16">
        <f t="shared" si="16"/>
        <v>82.66</v>
      </c>
      <c r="G25" s="16">
        <f t="shared" si="17"/>
        <v>86.79</v>
      </c>
      <c r="H25" s="16">
        <f t="shared" si="18"/>
        <v>91.13</v>
      </c>
      <c r="I25" s="22">
        <v>91.95</v>
      </c>
      <c r="J25" s="22">
        <v>91.95</v>
      </c>
      <c r="K25" s="22">
        <v>91.95</v>
      </c>
      <c r="L25" s="7" t="e">
        <f>ROUND(#REF!*1,2)</f>
        <v>#REF!</v>
      </c>
      <c r="M25" s="7" t="e">
        <f>MIN(ROUND((#REF!*#REF!)+#REF!,2),74.51)</f>
        <v>#REF!</v>
      </c>
      <c r="N25" s="7" t="e">
        <f>MIN(ROUND((#REF!*$D$6)+K25,2),74.51)</f>
        <v>#REF!</v>
      </c>
      <c r="O25" s="7" t="e">
        <f t="shared" si="12"/>
        <v>#REF!</v>
      </c>
      <c r="P25" s="7" t="e">
        <f t="shared" si="13"/>
        <v>#REF!</v>
      </c>
      <c r="R25" s="8" t="e">
        <f t="shared" si="14"/>
        <v>#REF!</v>
      </c>
    </row>
    <row r="26" spans="1:21" x14ac:dyDescent="0.3">
      <c r="A26" s="34"/>
      <c r="B26" s="15" t="s">
        <v>23</v>
      </c>
      <c r="C26" s="28">
        <v>161055</v>
      </c>
      <c r="D26" s="16">
        <v>77.17</v>
      </c>
      <c r="E26" s="16">
        <f t="shared" si="15"/>
        <v>81.03</v>
      </c>
      <c r="F26" s="16">
        <f t="shared" si="16"/>
        <v>85.08</v>
      </c>
      <c r="G26" s="16">
        <f t="shared" si="17"/>
        <v>89.33</v>
      </c>
      <c r="H26" s="22">
        <v>91.95</v>
      </c>
      <c r="I26" s="22">
        <v>91.95</v>
      </c>
      <c r="J26" s="22">
        <v>91.95</v>
      </c>
      <c r="K26" s="22">
        <v>91.95</v>
      </c>
      <c r="L26" s="7" t="e">
        <f>ROUND(#REF!*1,2)</f>
        <v>#REF!</v>
      </c>
      <c r="M26" s="7" t="e">
        <f>MIN(ROUND((#REF!*#REF!)+#REF!,2),74.51)</f>
        <v>#REF!</v>
      </c>
      <c r="N26" s="7" t="e">
        <f>MIN(ROUND((#REF!*$D$6)+K26,2),74.51)</f>
        <v>#REF!</v>
      </c>
      <c r="O26" s="7" t="e">
        <f t="shared" si="12"/>
        <v>#REF!</v>
      </c>
      <c r="P26" s="7" t="e">
        <f t="shared" si="13"/>
        <v>#REF!</v>
      </c>
      <c r="R26" s="8" t="e">
        <f t="shared" si="14"/>
        <v>#REF!</v>
      </c>
    </row>
    <row r="27" spans="1:21" x14ac:dyDescent="0.3">
      <c r="A27" s="34"/>
      <c r="B27" s="15" t="s">
        <v>24</v>
      </c>
      <c r="C27" s="28">
        <v>165657</v>
      </c>
      <c r="D27" s="16">
        <v>79.38</v>
      </c>
      <c r="E27" s="16">
        <f t="shared" si="15"/>
        <v>83.35</v>
      </c>
      <c r="F27" s="16">
        <f t="shared" si="16"/>
        <v>87.52</v>
      </c>
      <c r="G27" s="16">
        <f t="shared" si="17"/>
        <v>91.9</v>
      </c>
      <c r="H27" s="22">
        <v>91.95</v>
      </c>
      <c r="I27" s="22">
        <v>91.95</v>
      </c>
      <c r="J27" s="22">
        <v>91.95</v>
      </c>
      <c r="K27" s="22">
        <v>91.95</v>
      </c>
      <c r="L27" s="7" t="e">
        <f>ROUND(#REF!*1,2)</f>
        <v>#REF!</v>
      </c>
      <c r="M27" s="7" t="e">
        <f>MIN(ROUND((#REF!*#REF!)+#REF!,2),74.51)</f>
        <v>#REF!</v>
      </c>
      <c r="N27" s="7" t="e">
        <f>MIN(ROUND((#REF!*$D$6)+K27,2),74.51)</f>
        <v>#REF!</v>
      </c>
      <c r="O27" s="7" t="e">
        <f t="shared" si="12"/>
        <v>#REF!</v>
      </c>
      <c r="P27" s="7" t="e">
        <f t="shared" si="13"/>
        <v>#REF!</v>
      </c>
      <c r="R27" s="8" t="e">
        <f t="shared" si="14"/>
        <v>#REF!</v>
      </c>
    </row>
    <row r="28" spans="1:21" x14ac:dyDescent="0.3">
      <c r="A28" s="34"/>
      <c r="B28" s="15" t="s">
        <v>25</v>
      </c>
      <c r="C28" s="28">
        <v>170258</v>
      </c>
      <c r="D28" s="16">
        <v>81.58</v>
      </c>
      <c r="E28" s="16">
        <f t="shared" si="15"/>
        <v>85.66</v>
      </c>
      <c r="F28" s="16">
        <f t="shared" si="16"/>
        <v>89.94</v>
      </c>
      <c r="G28" s="22">
        <v>91.95</v>
      </c>
      <c r="H28" s="22">
        <v>91.95</v>
      </c>
      <c r="I28" s="22">
        <v>91.95</v>
      </c>
      <c r="J28" s="22">
        <v>91.95</v>
      </c>
      <c r="K28" s="22">
        <v>91.95</v>
      </c>
      <c r="L28" s="7" t="e">
        <f>ROUND(#REF!*1,2)</f>
        <v>#REF!</v>
      </c>
      <c r="M28" s="7" t="e">
        <f>MIN(ROUND((#REF!*#REF!)+#REF!,2),74.51)</f>
        <v>#REF!</v>
      </c>
      <c r="N28" s="7" t="e">
        <f>MIN(ROUND((#REF!*$D$6)+K28,2),74.51)</f>
        <v>#REF!</v>
      </c>
      <c r="O28" s="7" t="e">
        <f t="shared" si="12"/>
        <v>#REF!</v>
      </c>
      <c r="P28" s="7" t="e">
        <f t="shared" si="13"/>
        <v>#REF!</v>
      </c>
      <c r="R28" s="8" t="e">
        <f t="shared" si="14"/>
        <v>#REF!</v>
      </c>
    </row>
    <row r="29" spans="1:21" x14ac:dyDescent="0.3">
      <c r="A29" s="34"/>
      <c r="B29" s="15" t="s">
        <v>26</v>
      </c>
      <c r="C29" s="28">
        <v>174860</v>
      </c>
      <c r="D29" s="16">
        <v>83.79</v>
      </c>
      <c r="E29" s="16">
        <f t="shared" si="15"/>
        <v>87.98</v>
      </c>
      <c r="F29" s="22">
        <v>91.95</v>
      </c>
      <c r="G29" s="22">
        <v>91.95</v>
      </c>
      <c r="H29" s="22">
        <v>91.95</v>
      </c>
      <c r="I29" s="22">
        <v>91.95</v>
      </c>
      <c r="J29" s="22">
        <v>91.95</v>
      </c>
      <c r="K29" s="22">
        <v>91.95</v>
      </c>
      <c r="L29" s="7" t="e">
        <f>ROUND(#REF!*1,2)</f>
        <v>#REF!</v>
      </c>
      <c r="M29" s="7" t="e">
        <f>MIN(ROUND((#REF!*#REF!)+#REF!,2),74.51)</f>
        <v>#REF!</v>
      </c>
      <c r="N29" s="7" t="e">
        <f>MIN(ROUND((#REF!*$D$6)+K29,2),74.51)</f>
        <v>#REF!</v>
      </c>
      <c r="O29" s="7" t="e">
        <f t="shared" si="12"/>
        <v>#REF!</v>
      </c>
      <c r="P29" s="7" t="e">
        <f t="shared" si="13"/>
        <v>#REF!</v>
      </c>
      <c r="R29" s="8" t="e">
        <f t="shared" si="14"/>
        <v>#REF!</v>
      </c>
    </row>
    <row r="30" spans="1:21" x14ac:dyDescent="0.3">
      <c r="A30" s="34"/>
      <c r="B30" s="15" t="s">
        <v>27</v>
      </c>
      <c r="C30" s="28">
        <v>179462</v>
      </c>
      <c r="D30" s="16">
        <v>85.99</v>
      </c>
      <c r="E30" s="16">
        <f t="shared" si="15"/>
        <v>90.29</v>
      </c>
      <c r="F30" s="22">
        <v>91.95</v>
      </c>
      <c r="G30" s="22">
        <v>91.95</v>
      </c>
      <c r="H30" s="22">
        <v>91.95</v>
      </c>
      <c r="I30" s="22">
        <v>91.95</v>
      </c>
      <c r="J30" s="22">
        <v>91.95</v>
      </c>
      <c r="K30" s="22">
        <v>91.95</v>
      </c>
      <c r="L30" s="7" t="e">
        <f>ROUND(#REF!*1,2)</f>
        <v>#REF!</v>
      </c>
      <c r="M30" s="7" t="e">
        <f>MIN(ROUND((#REF!*#REF!)+#REF!,2),74.51)</f>
        <v>#REF!</v>
      </c>
      <c r="N30" s="7" t="e">
        <f>MIN(ROUND((#REF!*$D$6)+K30,2),74.51)</f>
        <v>#REF!</v>
      </c>
      <c r="O30" s="7" t="e">
        <f t="shared" si="12"/>
        <v>#REF!</v>
      </c>
      <c r="P30" s="7" t="e">
        <f t="shared" si="13"/>
        <v>#REF!</v>
      </c>
      <c r="R30" s="8" t="e">
        <f t="shared" si="14"/>
        <v>#REF!</v>
      </c>
    </row>
    <row r="31" spans="1:21" ht="4.2" customHeight="1" x14ac:dyDescent="0.3">
      <c r="A31" s="19"/>
      <c r="C31" s="30"/>
      <c r="D31" s="20"/>
      <c r="E31" s="21"/>
      <c r="F31" s="21"/>
      <c r="G31" s="21"/>
      <c r="H31" s="21"/>
      <c r="I31" s="21"/>
      <c r="J31" s="21"/>
      <c r="K31" s="21"/>
    </row>
    <row r="32" spans="1:21" x14ac:dyDescent="0.3">
      <c r="A32" s="34" t="s">
        <v>28</v>
      </c>
      <c r="B32" s="15" t="s">
        <v>29</v>
      </c>
      <c r="C32" s="28">
        <v>116820</v>
      </c>
      <c r="D32" s="16">
        <v>55.98</v>
      </c>
      <c r="E32" s="16">
        <f t="shared" ref="E32:E41" si="21">ROUND($E$6*D32*1,2)</f>
        <v>58.78</v>
      </c>
      <c r="F32" s="16">
        <f t="shared" ref="F32:F41" si="22">ROUND($F$6*E32*1,2)</f>
        <v>61.72</v>
      </c>
      <c r="G32" s="16">
        <f t="shared" ref="G32:G41" si="23">ROUND($G$6*F32*1,2)</f>
        <v>64.81</v>
      </c>
      <c r="H32" s="16">
        <f t="shared" ref="H32:H41" si="24">ROUND($H$6*G32*1,2)</f>
        <v>68.05</v>
      </c>
      <c r="I32" s="16">
        <f t="shared" ref="I32:I41" si="25">ROUND($I$6*H32*1,2)</f>
        <v>71.45</v>
      </c>
      <c r="J32" s="16">
        <f t="shared" ref="J32:J41" si="26">ROUND($J$6*I32*1,2)</f>
        <v>75.02</v>
      </c>
      <c r="K32" s="16">
        <f t="shared" ref="K32:K41" si="27">ROUND($K$6*J32*1,2)</f>
        <v>78.77</v>
      </c>
      <c r="L32" s="7" t="e">
        <f>ROUND(#REF!*1,2)</f>
        <v>#REF!</v>
      </c>
      <c r="M32" s="7" t="e">
        <f>MIN(ROUND((#REF!*#REF!)+#REF!,2),74.51)</f>
        <v>#REF!</v>
      </c>
      <c r="N32" s="7" t="e">
        <f>MIN(ROUND((#REF!*$D$6)+K32,2),74.51)</f>
        <v>#REF!</v>
      </c>
      <c r="O32" s="7" t="e">
        <f t="shared" ref="O32:O41" si="28">MIN(ROUND(L32*($E$6)+L32,2),74.51)</f>
        <v>#REF!</v>
      </c>
      <c r="P32" s="7" t="e">
        <f t="shared" ref="P32:P41" si="29">MIN(ROUND(M32*($F$6)+M32,2),74.51)</f>
        <v>#REF!</v>
      </c>
      <c r="R32" s="8" t="e">
        <f t="shared" ref="R32:R41" si="30">MIN(ROUND(O32*($G$6)+O32,2),74.51)</f>
        <v>#REF!</v>
      </c>
    </row>
    <row r="33" spans="1:21" x14ac:dyDescent="0.3">
      <c r="A33" s="34"/>
      <c r="B33" s="15" t="s">
        <v>30</v>
      </c>
      <c r="C33" s="28">
        <v>120714</v>
      </c>
      <c r="D33" s="16">
        <v>57.84</v>
      </c>
      <c r="E33" s="16">
        <f t="shared" si="21"/>
        <v>60.73</v>
      </c>
      <c r="F33" s="16">
        <f t="shared" si="22"/>
        <v>63.77</v>
      </c>
      <c r="G33" s="16">
        <f t="shared" si="23"/>
        <v>66.959999999999994</v>
      </c>
      <c r="H33" s="16">
        <f t="shared" si="24"/>
        <v>70.31</v>
      </c>
      <c r="I33" s="16">
        <f t="shared" si="25"/>
        <v>73.83</v>
      </c>
      <c r="J33" s="16">
        <f t="shared" si="26"/>
        <v>77.52</v>
      </c>
      <c r="K33" s="16">
        <f t="shared" si="27"/>
        <v>81.400000000000006</v>
      </c>
      <c r="L33" s="7" t="e">
        <f>ROUND(#REF!*1,2)</f>
        <v>#REF!</v>
      </c>
      <c r="M33" s="7" t="e">
        <f>MIN(ROUND((#REF!*#REF!)+#REF!,2),74.51)</f>
        <v>#REF!</v>
      </c>
      <c r="N33" s="7" t="e">
        <f>MIN(ROUND((#REF!*$D$6)+K33,2),74.51)</f>
        <v>#REF!</v>
      </c>
      <c r="O33" s="7" t="e">
        <f t="shared" si="28"/>
        <v>#REF!</v>
      </c>
      <c r="P33" s="7" t="e">
        <f t="shared" si="29"/>
        <v>#REF!</v>
      </c>
      <c r="R33" s="8" t="e">
        <f t="shared" si="30"/>
        <v>#REF!</v>
      </c>
    </row>
    <row r="34" spans="1:21" x14ac:dyDescent="0.3">
      <c r="A34" s="34"/>
      <c r="B34" s="15" t="s">
        <v>31</v>
      </c>
      <c r="C34" s="28">
        <v>124609</v>
      </c>
      <c r="D34" s="16">
        <v>59.71</v>
      </c>
      <c r="E34" s="16">
        <f t="shared" si="21"/>
        <v>62.7</v>
      </c>
      <c r="F34" s="16">
        <f t="shared" si="22"/>
        <v>65.84</v>
      </c>
      <c r="G34" s="16">
        <f t="shared" si="23"/>
        <v>69.13</v>
      </c>
      <c r="H34" s="16">
        <f t="shared" si="24"/>
        <v>72.59</v>
      </c>
      <c r="I34" s="16">
        <f t="shared" si="25"/>
        <v>76.22</v>
      </c>
      <c r="J34" s="16">
        <f t="shared" si="26"/>
        <v>80.03</v>
      </c>
      <c r="K34" s="16">
        <f t="shared" si="27"/>
        <v>84.03</v>
      </c>
      <c r="L34" s="7" t="e">
        <f>ROUND(#REF!*1,2)</f>
        <v>#REF!</v>
      </c>
      <c r="M34" s="7" t="e">
        <f>MIN(ROUND((#REF!*#REF!)+#REF!,2),74.51)</f>
        <v>#REF!</v>
      </c>
      <c r="N34" s="7" t="e">
        <f>MIN(ROUND((#REF!*$D$6)+K34,2),74.51)</f>
        <v>#REF!</v>
      </c>
      <c r="O34" s="7" t="e">
        <f t="shared" si="28"/>
        <v>#REF!</v>
      </c>
      <c r="P34" s="7" t="e">
        <f t="shared" si="29"/>
        <v>#REF!</v>
      </c>
      <c r="R34" s="8" t="e">
        <f t="shared" si="30"/>
        <v>#REF!</v>
      </c>
    </row>
    <row r="35" spans="1:21" x14ac:dyDescent="0.3">
      <c r="A35" s="34"/>
      <c r="B35" s="15" t="s">
        <v>32</v>
      </c>
      <c r="C35" s="28">
        <v>128503</v>
      </c>
      <c r="D35" s="16">
        <v>61.57</v>
      </c>
      <c r="E35" s="16">
        <f t="shared" si="21"/>
        <v>64.650000000000006</v>
      </c>
      <c r="F35" s="16">
        <f t="shared" si="22"/>
        <v>67.88</v>
      </c>
      <c r="G35" s="16">
        <f t="shared" si="23"/>
        <v>71.27</v>
      </c>
      <c r="H35" s="16">
        <f t="shared" si="24"/>
        <v>74.83</v>
      </c>
      <c r="I35" s="16">
        <f t="shared" si="25"/>
        <v>78.569999999999993</v>
      </c>
      <c r="J35" s="16">
        <f t="shared" si="26"/>
        <v>82.5</v>
      </c>
      <c r="K35" s="16">
        <f t="shared" si="27"/>
        <v>86.63</v>
      </c>
      <c r="L35" s="7" t="e">
        <f>ROUND(#REF!*1,2)</f>
        <v>#REF!</v>
      </c>
      <c r="M35" s="7" t="e">
        <f>MIN(ROUND((#REF!*#REF!)+#REF!,2),74.51)</f>
        <v>#REF!</v>
      </c>
      <c r="N35" s="7" t="e">
        <f>MIN(ROUND((#REF!*$D$6)+K35,2),74.51)</f>
        <v>#REF!</v>
      </c>
      <c r="O35" s="7" t="e">
        <f t="shared" si="28"/>
        <v>#REF!</v>
      </c>
      <c r="P35" s="7" t="e">
        <f t="shared" si="29"/>
        <v>#REF!</v>
      </c>
      <c r="R35" s="8" t="e">
        <f t="shared" si="30"/>
        <v>#REF!</v>
      </c>
    </row>
    <row r="36" spans="1:21" x14ac:dyDescent="0.3">
      <c r="A36" s="34"/>
      <c r="B36" s="15" t="s">
        <v>33</v>
      </c>
      <c r="C36" s="28">
        <v>132398</v>
      </c>
      <c r="D36" s="16">
        <v>63.44</v>
      </c>
      <c r="E36" s="16">
        <f t="shared" si="21"/>
        <v>66.61</v>
      </c>
      <c r="F36" s="16">
        <f t="shared" si="22"/>
        <v>69.94</v>
      </c>
      <c r="G36" s="16">
        <f t="shared" si="23"/>
        <v>73.44</v>
      </c>
      <c r="H36" s="16">
        <f t="shared" si="24"/>
        <v>77.11</v>
      </c>
      <c r="I36" s="16">
        <f t="shared" si="25"/>
        <v>80.97</v>
      </c>
      <c r="J36" s="16">
        <f t="shared" si="26"/>
        <v>85.02</v>
      </c>
      <c r="K36" s="16">
        <f t="shared" si="27"/>
        <v>89.27</v>
      </c>
      <c r="L36" s="7" t="e">
        <f>ROUND(#REF!*1,2)</f>
        <v>#REF!</v>
      </c>
      <c r="M36" s="7" t="e">
        <f>MIN(ROUND((#REF!*#REF!)+#REF!,2),74.51)</f>
        <v>#REF!</v>
      </c>
      <c r="N36" s="7" t="e">
        <f>MIN(ROUND((#REF!*$D$6)+K36,2),74.51)</f>
        <v>#REF!</v>
      </c>
      <c r="O36" s="7" t="e">
        <f t="shared" si="28"/>
        <v>#REF!</v>
      </c>
      <c r="P36" s="7" t="e">
        <f t="shared" si="29"/>
        <v>#REF!</v>
      </c>
      <c r="R36" s="8" t="e">
        <f t="shared" si="30"/>
        <v>#REF!</v>
      </c>
    </row>
    <row r="37" spans="1:21" x14ac:dyDescent="0.3">
      <c r="A37" s="34"/>
      <c r="B37" s="15" t="s">
        <v>34</v>
      </c>
      <c r="C37" s="28">
        <v>136292</v>
      </c>
      <c r="D37" s="16">
        <v>65.31</v>
      </c>
      <c r="E37" s="16">
        <f t="shared" si="21"/>
        <v>68.58</v>
      </c>
      <c r="F37" s="16">
        <f t="shared" si="22"/>
        <v>72.010000000000005</v>
      </c>
      <c r="G37" s="16">
        <f t="shared" si="23"/>
        <v>75.61</v>
      </c>
      <c r="H37" s="16">
        <f t="shared" si="24"/>
        <v>79.39</v>
      </c>
      <c r="I37" s="16">
        <f t="shared" si="25"/>
        <v>83.36</v>
      </c>
      <c r="J37" s="16">
        <f t="shared" si="26"/>
        <v>87.53</v>
      </c>
      <c r="K37" s="16">
        <f t="shared" si="27"/>
        <v>91.91</v>
      </c>
      <c r="L37" s="7" t="e">
        <f>ROUND(#REF!*1,2)</f>
        <v>#REF!</v>
      </c>
      <c r="M37" s="7" t="e">
        <f>MIN(ROUND((#REF!*#REF!)+#REF!,2),74.51)</f>
        <v>#REF!</v>
      </c>
      <c r="N37" s="7" t="e">
        <f>MIN(ROUND((#REF!*$D$6)+K37,2),74.51)</f>
        <v>#REF!</v>
      </c>
      <c r="O37" s="7" t="e">
        <f t="shared" si="28"/>
        <v>#REF!</v>
      </c>
      <c r="P37" s="7" t="e">
        <f t="shared" si="29"/>
        <v>#REF!</v>
      </c>
      <c r="R37" s="8" t="e">
        <f t="shared" si="30"/>
        <v>#REF!</v>
      </c>
      <c r="T37" s="17"/>
    </row>
    <row r="38" spans="1:21" x14ac:dyDescent="0.3">
      <c r="A38" s="34"/>
      <c r="B38" s="15" t="s">
        <v>35</v>
      </c>
      <c r="C38" s="28">
        <v>140186</v>
      </c>
      <c r="D38" s="16">
        <v>67.17</v>
      </c>
      <c r="E38" s="16">
        <f t="shared" si="21"/>
        <v>70.53</v>
      </c>
      <c r="F38" s="16">
        <f t="shared" si="22"/>
        <v>74.06</v>
      </c>
      <c r="G38" s="16">
        <f t="shared" si="23"/>
        <v>77.760000000000005</v>
      </c>
      <c r="H38" s="16">
        <f t="shared" si="24"/>
        <v>81.650000000000006</v>
      </c>
      <c r="I38" s="16">
        <f t="shared" si="25"/>
        <v>85.73</v>
      </c>
      <c r="J38" s="16">
        <f t="shared" si="26"/>
        <v>90.02</v>
      </c>
      <c r="K38" s="22">
        <v>91.95</v>
      </c>
      <c r="L38" s="7" t="e">
        <f>ROUND(#REF!*1,2)</f>
        <v>#REF!</v>
      </c>
      <c r="M38" s="7" t="e">
        <f>MIN(ROUND((#REF!*#REF!)+#REF!,2),74.51)</f>
        <v>#REF!</v>
      </c>
      <c r="N38" s="7" t="e">
        <f>MIN(ROUND((#REF!*$D$6)+K38,2),74.51)</f>
        <v>#REF!</v>
      </c>
      <c r="O38" s="7" t="e">
        <f t="shared" si="28"/>
        <v>#REF!</v>
      </c>
      <c r="P38" s="7" t="e">
        <f t="shared" si="29"/>
        <v>#REF!</v>
      </c>
      <c r="R38" s="8" t="e">
        <f t="shared" si="30"/>
        <v>#REF!</v>
      </c>
      <c r="T38" s="17"/>
    </row>
    <row r="39" spans="1:21" x14ac:dyDescent="0.3">
      <c r="A39" s="34"/>
      <c r="B39" s="15" t="s">
        <v>36</v>
      </c>
      <c r="C39" s="28">
        <v>144081</v>
      </c>
      <c r="D39" s="16">
        <v>69.040000000000006</v>
      </c>
      <c r="E39" s="16">
        <f t="shared" si="21"/>
        <v>72.489999999999995</v>
      </c>
      <c r="F39" s="16">
        <f t="shared" si="22"/>
        <v>76.11</v>
      </c>
      <c r="G39" s="16">
        <f t="shared" si="23"/>
        <v>79.92</v>
      </c>
      <c r="H39" s="16">
        <f t="shared" si="24"/>
        <v>83.92</v>
      </c>
      <c r="I39" s="16">
        <f t="shared" si="25"/>
        <v>88.12</v>
      </c>
      <c r="J39" s="22">
        <v>91.95</v>
      </c>
      <c r="K39" s="22">
        <v>91.95</v>
      </c>
      <c r="L39" s="7" t="e">
        <f>ROUND(#REF!*1,2)</f>
        <v>#REF!</v>
      </c>
      <c r="M39" s="7" t="e">
        <f>MIN(ROUND((#REF!*#REF!)+#REF!,2),74.51)</f>
        <v>#REF!</v>
      </c>
      <c r="N39" s="7" t="e">
        <f>MIN(ROUND((#REF!*$D$6)+K39,2),74.51)</f>
        <v>#REF!</v>
      </c>
      <c r="O39" s="7" t="e">
        <f t="shared" si="28"/>
        <v>#REF!</v>
      </c>
      <c r="P39" s="7" t="e">
        <f t="shared" si="29"/>
        <v>#REF!</v>
      </c>
      <c r="R39" s="8" t="e">
        <f t="shared" si="30"/>
        <v>#REF!</v>
      </c>
    </row>
    <row r="40" spans="1:21" x14ac:dyDescent="0.3">
      <c r="A40" s="34"/>
      <c r="B40" s="15" t="s">
        <v>37</v>
      </c>
      <c r="C40" s="28">
        <v>147975</v>
      </c>
      <c r="D40" s="16">
        <v>70.900000000000006</v>
      </c>
      <c r="E40" s="16">
        <f t="shared" si="21"/>
        <v>74.45</v>
      </c>
      <c r="F40" s="16">
        <f t="shared" si="22"/>
        <v>78.17</v>
      </c>
      <c r="G40" s="16">
        <f t="shared" si="23"/>
        <v>82.08</v>
      </c>
      <c r="H40" s="16">
        <f t="shared" si="24"/>
        <v>86.18</v>
      </c>
      <c r="I40" s="16">
        <f t="shared" si="25"/>
        <v>90.49</v>
      </c>
      <c r="J40" s="22">
        <v>91.95</v>
      </c>
      <c r="K40" s="22">
        <v>91.95</v>
      </c>
      <c r="L40" s="7" t="e">
        <f>ROUND(#REF!*1,2)</f>
        <v>#REF!</v>
      </c>
      <c r="M40" s="7" t="e">
        <f>MIN(ROUND((#REF!*#REF!)+#REF!,2),74.51)</f>
        <v>#REF!</v>
      </c>
      <c r="N40" s="7" t="e">
        <f>MIN(ROUND((#REF!*$D$6)+K40,2),74.51)</f>
        <v>#REF!</v>
      </c>
      <c r="O40" s="7" t="e">
        <f t="shared" si="28"/>
        <v>#REF!</v>
      </c>
      <c r="P40" s="7" t="e">
        <f t="shared" si="29"/>
        <v>#REF!</v>
      </c>
      <c r="R40" s="8" t="e">
        <f t="shared" si="30"/>
        <v>#REF!</v>
      </c>
    </row>
    <row r="41" spans="1:21" x14ac:dyDescent="0.3">
      <c r="A41" s="34"/>
      <c r="B41" s="15" t="s">
        <v>38</v>
      </c>
      <c r="C41" s="28">
        <v>151870</v>
      </c>
      <c r="D41" s="16">
        <v>72.77</v>
      </c>
      <c r="E41" s="16">
        <f t="shared" si="21"/>
        <v>76.41</v>
      </c>
      <c r="F41" s="16">
        <f t="shared" si="22"/>
        <v>80.23</v>
      </c>
      <c r="G41" s="16">
        <f t="shared" si="23"/>
        <v>84.24</v>
      </c>
      <c r="H41" s="16">
        <f t="shared" si="24"/>
        <v>88.45</v>
      </c>
      <c r="I41" s="22">
        <v>91.95</v>
      </c>
      <c r="J41" s="22">
        <v>91.95</v>
      </c>
      <c r="K41" s="22">
        <v>91.95</v>
      </c>
      <c r="L41" s="7" t="e">
        <f>ROUND(#REF!*1,2)</f>
        <v>#REF!</v>
      </c>
      <c r="M41" s="7" t="e">
        <f>MIN(ROUND((#REF!*#REF!)+#REF!,2),74.51)</f>
        <v>#REF!</v>
      </c>
      <c r="N41" s="7" t="e">
        <f>MIN(ROUND((#REF!*$D$6)+K41,2),74.51)</f>
        <v>#REF!</v>
      </c>
      <c r="O41" s="7" t="e">
        <f t="shared" si="28"/>
        <v>#REF!</v>
      </c>
      <c r="P41" s="7" t="e">
        <f t="shared" si="29"/>
        <v>#REF!</v>
      </c>
      <c r="R41" s="8" t="e">
        <f t="shared" si="30"/>
        <v>#REF!</v>
      </c>
      <c r="U41" s="31"/>
    </row>
    <row r="42" spans="1:21" ht="4.2" customHeight="1" x14ac:dyDescent="0.3">
      <c r="A42" s="19"/>
      <c r="C42" s="30"/>
      <c r="D42" s="20"/>
      <c r="E42" s="21"/>
      <c r="F42" s="21"/>
      <c r="G42" s="21"/>
      <c r="H42" s="21"/>
      <c r="I42" s="21"/>
      <c r="J42" s="21"/>
      <c r="K42" s="21"/>
    </row>
    <row r="43" spans="1:21" x14ac:dyDescent="0.3">
      <c r="A43" s="34" t="s">
        <v>39</v>
      </c>
      <c r="B43" s="15" t="s">
        <v>40</v>
      </c>
      <c r="C43" s="28">
        <v>98240</v>
      </c>
      <c r="D43" s="16">
        <v>47.07</v>
      </c>
      <c r="E43" s="16">
        <f t="shared" ref="E43:E52" si="31">ROUND($E$6*D43*1,2)</f>
        <v>49.42</v>
      </c>
      <c r="F43" s="16">
        <f t="shared" ref="F43:F52" si="32">ROUND($F$6*E43*1,2)</f>
        <v>51.89</v>
      </c>
      <c r="G43" s="16">
        <f t="shared" ref="G43:G52" si="33">ROUND($G$6*F43*1,2)</f>
        <v>54.48</v>
      </c>
      <c r="H43" s="16">
        <f t="shared" ref="H43:H52" si="34">ROUND($H$6*G43*1,2)</f>
        <v>57.2</v>
      </c>
      <c r="I43" s="16">
        <f t="shared" ref="I43:I52" si="35">ROUND($I$6*H43*1,2)</f>
        <v>60.06</v>
      </c>
      <c r="J43" s="16">
        <f t="shared" ref="J43:J52" si="36">ROUND($J$6*I43*1,2)</f>
        <v>63.06</v>
      </c>
      <c r="K43" s="16">
        <f t="shared" ref="K43:K52" si="37">ROUND($K$6*J43*1,2)</f>
        <v>66.209999999999994</v>
      </c>
      <c r="L43" s="7" t="e">
        <f>ROUND(#REF!*1,2)</f>
        <v>#REF!</v>
      </c>
      <c r="M43" s="7" t="e">
        <f>MIN(ROUND((#REF!*#REF!)+#REF!,2),74.51)</f>
        <v>#REF!</v>
      </c>
      <c r="N43" s="7" t="e">
        <f>MIN(ROUND((#REF!*$D$6)+K43,2),74.51)</f>
        <v>#REF!</v>
      </c>
      <c r="O43" s="7" t="e">
        <f t="shared" ref="O43:O52" si="38">MIN(ROUND(L43*($E$6)+L43,2),74.51)</f>
        <v>#REF!</v>
      </c>
      <c r="P43" s="7" t="e">
        <f t="shared" ref="P43:P52" si="39">MIN(ROUND(M43*($F$6)+M43,2),74.51)</f>
        <v>#REF!</v>
      </c>
      <c r="R43" s="8" t="e">
        <f t="shared" ref="R43:R52" si="40">MIN(ROUND(O43*($G$6)+O43,2),74.51)</f>
        <v>#REF!</v>
      </c>
    </row>
    <row r="44" spans="1:21" x14ac:dyDescent="0.3">
      <c r="A44" s="34"/>
      <c r="B44" s="15" t="s">
        <v>41</v>
      </c>
      <c r="C44" s="28">
        <v>101514</v>
      </c>
      <c r="D44" s="16">
        <v>48.64</v>
      </c>
      <c r="E44" s="16">
        <f t="shared" si="31"/>
        <v>51.07</v>
      </c>
      <c r="F44" s="16">
        <f t="shared" si="32"/>
        <v>53.62</v>
      </c>
      <c r="G44" s="16">
        <f t="shared" si="33"/>
        <v>56.3</v>
      </c>
      <c r="H44" s="16">
        <f t="shared" si="34"/>
        <v>59.12</v>
      </c>
      <c r="I44" s="16">
        <f t="shared" si="35"/>
        <v>62.08</v>
      </c>
      <c r="J44" s="16">
        <f t="shared" si="36"/>
        <v>65.180000000000007</v>
      </c>
      <c r="K44" s="16">
        <f t="shared" si="37"/>
        <v>68.44</v>
      </c>
      <c r="L44" s="7" t="e">
        <f>ROUND(#REF!*1,2)</f>
        <v>#REF!</v>
      </c>
      <c r="M44" s="7" t="e">
        <f>MIN(ROUND((#REF!*#REF!)+#REF!,2),74.51)</f>
        <v>#REF!</v>
      </c>
      <c r="N44" s="7" t="e">
        <f>MIN(ROUND((#REF!*$D$6)+K44,2),74.51)</f>
        <v>#REF!</v>
      </c>
      <c r="O44" s="7" t="e">
        <f t="shared" si="38"/>
        <v>#REF!</v>
      </c>
      <c r="P44" s="7" t="e">
        <f t="shared" si="39"/>
        <v>#REF!</v>
      </c>
      <c r="R44" s="8" t="e">
        <f t="shared" si="40"/>
        <v>#REF!</v>
      </c>
    </row>
    <row r="45" spans="1:21" x14ac:dyDescent="0.3">
      <c r="A45" s="34"/>
      <c r="B45" s="15" t="s">
        <v>42</v>
      </c>
      <c r="C45" s="28">
        <v>104788</v>
      </c>
      <c r="D45" s="16">
        <v>50.21</v>
      </c>
      <c r="E45" s="16">
        <f t="shared" si="31"/>
        <v>52.72</v>
      </c>
      <c r="F45" s="16">
        <f t="shared" si="32"/>
        <v>55.36</v>
      </c>
      <c r="G45" s="16">
        <f t="shared" si="33"/>
        <v>58.13</v>
      </c>
      <c r="H45" s="16">
        <f t="shared" si="34"/>
        <v>61.04</v>
      </c>
      <c r="I45" s="16">
        <f t="shared" si="35"/>
        <v>64.09</v>
      </c>
      <c r="J45" s="16">
        <f t="shared" si="36"/>
        <v>67.290000000000006</v>
      </c>
      <c r="K45" s="16">
        <f t="shared" si="37"/>
        <v>70.650000000000006</v>
      </c>
      <c r="L45" s="7" t="e">
        <f>ROUND(#REF!*1,2)</f>
        <v>#REF!</v>
      </c>
      <c r="M45" s="7" t="e">
        <f>MIN(ROUND((#REF!*#REF!)+#REF!,2),74.51)</f>
        <v>#REF!</v>
      </c>
      <c r="N45" s="7" t="e">
        <f>MIN(ROUND((#REF!*$D$6)+K45,2),74.51)</f>
        <v>#REF!</v>
      </c>
      <c r="O45" s="7" t="e">
        <f t="shared" si="38"/>
        <v>#REF!</v>
      </c>
      <c r="P45" s="7" t="e">
        <f t="shared" si="39"/>
        <v>#REF!</v>
      </c>
      <c r="R45" s="8" t="e">
        <f t="shared" si="40"/>
        <v>#REF!</v>
      </c>
    </row>
    <row r="46" spans="1:21" x14ac:dyDescent="0.3">
      <c r="A46" s="34"/>
      <c r="B46" s="15" t="s">
        <v>43</v>
      </c>
      <c r="C46" s="28">
        <v>108062</v>
      </c>
      <c r="D46" s="16">
        <v>51.78</v>
      </c>
      <c r="E46" s="16">
        <f t="shared" si="31"/>
        <v>54.37</v>
      </c>
      <c r="F46" s="16">
        <f t="shared" si="32"/>
        <v>57.09</v>
      </c>
      <c r="G46" s="16">
        <f t="shared" si="33"/>
        <v>59.94</v>
      </c>
      <c r="H46" s="16">
        <f t="shared" si="34"/>
        <v>62.94</v>
      </c>
      <c r="I46" s="16">
        <f t="shared" si="35"/>
        <v>66.09</v>
      </c>
      <c r="J46" s="16">
        <f t="shared" si="36"/>
        <v>69.39</v>
      </c>
      <c r="K46" s="16">
        <f t="shared" si="37"/>
        <v>72.86</v>
      </c>
      <c r="L46" s="7" t="e">
        <f>ROUND(#REF!*1,2)</f>
        <v>#REF!</v>
      </c>
      <c r="M46" s="7" t="e">
        <f>MIN(ROUND((#REF!*#REF!)+#REF!,2),74.51)</f>
        <v>#REF!</v>
      </c>
      <c r="N46" s="7" t="e">
        <f>MIN(ROUND((#REF!*$D$6)+K46,2),74.51)</f>
        <v>#REF!</v>
      </c>
      <c r="O46" s="7" t="e">
        <f t="shared" si="38"/>
        <v>#REF!</v>
      </c>
      <c r="P46" s="7" t="e">
        <f t="shared" si="39"/>
        <v>#REF!</v>
      </c>
      <c r="R46" s="8" t="e">
        <f t="shared" si="40"/>
        <v>#REF!</v>
      </c>
    </row>
    <row r="47" spans="1:21" x14ac:dyDescent="0.3">
      <c r="A47" s="34"/>
      <c r="B47" s="15" t="s">
        <v>44</v>
      </c>
      <c r="C47" s="28">
        <v>111336</v>
      </c>
      <c r="D47" s="16">
        <v>53.35</v>
      </c>
      <c r="E47" s="16">
        <f t="shared" si="31"/>
        <v>56.02</v>
      </c>
      <c r="F47" s="16">
        <f t="shared" si="32"/>
        <v>58.82</v>
      </c>
      <c r="G47" s="16">
        <f t="shared" si="33"/>
        <v>61.76</v>
      </c>
      <c r="H47" s="16">
        <f t="shared" si="34"/>
        <v>64.849999999999994</v>
      </c>
      <c r="I47" s="16">
        <f t="shared" si="35"/>
        <v>68.09</v>
      </c>
      <c r="J47" s="16">
        <f t="shared" si="36"/>
        <v>71.489999999999995</v>
      </c>
      <c r="K47" s="16">
        <f t="shared" si="37"/>
        <v>75.06</v>
      </c>
      <c r="L47" s="7" t="e">
        <f>ROUND(#REF!*1,2)</f>
        <v>#REF!</v>
      </c>
      <c r="M47" s="7" t="e">
        <f>MIN(ROUND((#REF!*#REF!)+#REF!,2),74.51)</f>
        <v>#REF!</v>
      </c>
      <c r="N47" s="7" t="e">
        <f>MIN(ROUND((#REF!*$D$6)+K47,2),74.51)</f>
        <v>#REF!</v>
      </c>
      <c r="O47" s="7" t="e">
        <f t="shared" si="38"/>
        <v>#REF!</v>
      </c>
      <c r="P47" s="7" t="e">
        <f t="shared" si="39"/>
        <v>#REF!</v>
      </c>
      <c r="R47" s="8" t="e">
        <f t="shared" si="40"/>
        <v>#REF!</v>
      </c>
    </row>
    <row r="48" spans="1:21" x14ac:dyDescent="0.3">
      <c r="A48" s="34"/>
      <c r="B48" s="15" t="s">
        <v>45</v>
      </c>
      <c r="C48" s="28">
        <v>114611</v>
      </c>
      <c r="D48" s="16">
        <v>54.92</v>
      </c>
      <c r="E48" s="16">
        <f t="shared" si="31"/>
        <v>57.67</v>
      </c>
      <c r="F48" s="16">
        <f t="shared" si="32"/>
        <v>60.55</v>
      </c>
      <c r="G48" s="16">
        <f t="shared" si="33"/>
        <v>63.58</v>
      </c>
      <c r="H48" s="16">
        <f t="shared" si="34"/>
        <v>66.760000000000005</v>
      </c>
      <c r="I48" s="16">
        <f t="shared" si="35"/>
        <v>70.099999999999994</v>
      </c>
      <c r="J48" s="16">
        <f t="shared" si="36"/>
        <v>73.61</v>
      </c>
      <c r="K48" s="16">
        <f t="shared" si="37"/>
        <v>77.290000000000006</v>
      </c>
      <c r="L48" s="7" t="e">
        <f>ROUND(#REF!*1,2)</f>
        <v>#REF!</v>
      </c>
      <c r="M48" s="7" t="e">
        <f>MIN(ROUND((#REF!*#REF!)+#REF!,2),74.51)</f>
        <v>#REF!</v>
      </c>
      <c r="N48" s="7" t="e">
        <f>MIN(ROUND((#REF!*$D$6)+K48,2),74.51)</f>
        <v>#REF!</v>
      </c>
      <c r="O48" s="7" t="e">
        <f t="shared" si="38"/>
        <v>#REF!</v>
      </c>
      <c r="P48" s="7" t="e">
        <f t="shared" si="39"/>
        <v>#REF!</v>
      </c>
      <c r="R48" s="8" t="e">
        <f t="shared" si="40"/>
        <v>#REF!</v>
      </c>
    </row>
    <row r="49" spans="1:21" x14ac:dyDescent="0.3">
      <c r="A49" s="34"/>
      <c r="B49" s="15" t="s">
        <v>46</v>
      </c>
      <c r="C49" s="28">
        <v>117885</v>
      </c>
      <c r="D49" s="16">
        <v>56.49</v>
      </c>
      <c r="E49" s="16">
        <f t="shared" si="31"/>
        <v>59.31</v>
      </c>
      <c r="F49" s="16">
        <f t="shared" si="32"/>
        <v>62.28</v>
      </c>
      <c r="G49" s="16">
        <f t="shared" si="33"/>
        <v>65.39</v>
      </c>
      <c r="H49" s="16">
        <f t="shared" si="34"/>
        <v>68.66</v>
      </c>
      <c r="I49" s="16">
        <f t="shared" si="35"/>
        <v>72.09</v>
      </c>
      <c r="J49" s="16">
        <f t="shared" si="36"/>
        <v>75.69</v>
      </c>
      <c r="K49" s="16">
        <f t="shared" si="37"/>
        <v>79.47</v>
      </c>
      <c r="L49" s="7" t="e">
        <f>ROUND(#REF!*1,2)</f>
        <v>#REF!</v>
      </c>
      <c r="M49" s="7" t="e">
        <f>MIN(ROUND((#REF!*#REF!)+#REF!,2),74.51)</f>
        <v>#REF!</v>
      </c>
      <c r="N49" s="7" t="e">
        <f>MIN(ROUND((#REF!*$D$6)+K49,2),74.51)</f>
        <v>#REF!</v>
      </c>
      <c r="O49" s="7" t="e">
        <f t="shared" si="38"/>
        <v>#REF!</v>
      </c>
      <c r="P49" s="7" t="e">
        <f t="shared" si="39"/>
        <v>#REF!</v>
      </c>
      <c r="R49" s="8" t="e">
        <f t="shared" si="40"/>
        <v>#REF!</v>
      </c>
    </row>
    <row r="50" spans="1:21" x14ac:dyDescent="0.3">
      <c r="A50" s="34"/>
      <c r="B50" s="15" t="s">
        <v>47</v>
      </c>
      <c r="C50" s="28">
        <v>121159</v>
      </c>
      <c r="D50" s="16">
        <v>58.05</v>
      </c>
      <c r="E50" s="16">
        <f t="shared" si="31"/>
        <v>60.95</v>
      </c>
      <c r="F50" s="16">
        <f t="shared" si="32"/>
        <v>64</v>
      </c>
      <c r="G50" s="16">
        <f t="shared" si="33"/>
        <v>67.2</v>
      </c>
      <c r="H50" s="16">
        <f t="shared" si="34"/>
        <v>70.56</v>
      </c>
      <c r="I50" s="16">
        <f t="shared" si="35"/>
        <v>74.09</v>
      </c>
      <c r="J50" s="16">
        <f t="shared" si="36"/>
        <v>77.790000000000006</v>
      </c>
      <c r="K50" s="16">
        <f t="shared" si="37"/>
        <v>81.680000000000007</v>
      </c>
      <c r="L50" s="7" t="e">
        <f>ROUND(#REF!*1,2)</f>
        <v>#REF!</v>
      </c>
      <c r="M50" s="7" t="e">
        <f>MIN(ROUND((#REF!*#REF!)+#REF!,2),74.51)</f>
        <v>#REF!</v>
      </c>
      <c r="N50" s="7" t="e">
        <f>MIN(ROUND((#REF!*$D$6)+K50,2),74.51)</f>
        <v>#REF!</v>
      </c>
      <c r="O50" s="7" t="e">
        <f t="shared" si="38"/>
        <v>#REF!</v>
      </c>
      <c r="P50" s="7" t="e">
        <f t="shared" si="39"/>
        <v>#REF!</v>
      </c>
      <c r="R50" s="8" t="e">
        <f t="shared" si="40"/>
        <v>#REF!</v>
      </c>
    </row>
    <row r="51" spans="1:21" x14ac:dyDescent="0.3">
      <c r="A51" s="34"/>
      <c r="B51" s="15" t="s">
        <v>48</v>
      </c>
      <c r="C51" s="28">
        <v>124433</v>
      </c>
      <c r="D51" s="16">
        <v>59.62</v>
      </c>
      <c r="E51" s="16">
        <f t="shared" si="31"/>
        <v>62.6</v>
      </c>
      <c r="F51" s="16">
        <f t="shared" si="32"/>
        <v>65.73</v>
      </c>
      <c r="G51" s="16">
        <f t="shared" si="33"/>
        <v>69.02</v>
      </c>
      <c r="H51" s="16">
        <f t="shared" si="34"/>
        <v>72.47</v>
      </c>
      <c r="I51" s="16">
        <f t="shared" si="35"/>
        <v>76.09</v>
      </c>
      <c r="J51" s="16">
        <f t="shared" si="36"/>
        <v>79.89</v>
      </c>
      <c r="K51" s="16">
        <f t="shared" si="37"/>
        <v>83.88</v>
      </c>
      <c r="L51" s="7" t="e">
        <f>ROUND(#REF!*1,2)</f>
        <v>#REF!</v>
      </c>
      <c r="M51" s="7" t="e">
        <f>MIN(ROUND((#REF!*#REF!)+#REF!,2),74.51)</f>
        <v>#REF!</v>
      </c>
      <c r="N51" s="7" t="e">
        <f>MIN(ROUND((#REF!*$D$6)+K51,2),74.51)</f>
        <v>#REF!</v>
      </c>
      <c r="O51" s="7" t="e">
        <f t="shared" si="38"/>
        <v>#REF!</v>
      </c>
      <c r="P51" s="7" t="e">
        <f t="shared" si="39"/>
        <v>#REF!</v>
      </c>
      <c r="R51" s="8" t="e">
        <f t="shared" si="40"/>
        <v>#REF!</v>
      </c>
    </row>
    <row r="52" spans="1:21" x14ac:dyDescent="0.3">
      <c r="A52" s="34"/>
      <c r="B52" s="15" t="s">
        <v>49</v>
      </c>
      <c r="C52" s="28">
        <v>127707</v>
      </c>
      <c r="D52" s="16">
        <v>61.19</v>
      </c>
      <c r="E52" s="16">
        <f t="shared" si="31"/>
        <v>64.25</v>
      </c>
      <c r="F52" s="16">
        <f t="shared" si="32"/>
        <v>67.459999999999994</v>
      </c>
      <c r="G52" s="16">
        <f t="shared" si="33"/>
        <v>70.83</v>
      </c>
      <c r="H52" s="16">
        <f t="shared" si="34"/>
        <v>74.37</v>
      </c>
      <c r="I52" s="16">
        <f t="shared" si="35"/>
        <v>78.09</v>
      </c>
      <c r="J52" s="16">
        <f t="shared" si="36"/>
        <v>81.99</v>
      </c>
      <c r="K52" s="16">
        <f t="shared" si="37"/>
        <v>86.09</v>
      </c>
      <c r="L52" s="7" t="e">
        <f>ROUND(#REF!*1,2)</f>
        <v>#REF!</v>
      </c>
      <c r="M52" s="7" t="e">
        <f>MIN(ROUND((#REF!*#REF!)+#REF!,2),74.51)</f>
        <v>#REF!</v>
      </c>
      <c r="N52" s="7" t="e">
        <f>MIN(ROUND((#REF!*$D$6)+K52,2),74.51)</f>
        <v>#REF!</v>
      </c>
      <c r="O52" s="7" t="e">
        <f t="shared" si="38"/>
        <v>#REF!</v>
      </c>
      <c r="P52" s="7" t="e">
        <f t="shared" si="39"/>
        <v>#REF!</v>
      </c>
      <c r="R52" s="8" t="e">
        <f t="shared" si="40"/>
        <v>#REF!</v>
      </c>
      <c r="U52" s="31"/>
    </row>
    <row r="53" spans="1:21" ht="4.2" customHeight="1" x14ac:dyDescent="0.3">
      <c r="A53" s="19"/>
      <c r="C53" s="30"/>
      <c r="D53" s="20"/>
      <c r="E53" s="21"/>
      <c r="F53" s="21"/>
      <c r="G53" s="21"/>
      <c r="H53" s="21"/>
      <c r="I53" s="21"/>
      <c r="J53" s="21"/>
      <c r="K53" s="21"/>
    </row>
    <row r="54" spans="1:21" x14ac:dyDescent="0.3">
      <c r="A54" s="34" t="s">
        <v>50</v>
      </c>
      <c r="B54" s="15" t="s">
        <v>51</v>
      </c>
      <c r="C54" s="28">
        <v>81963</v>
      </c>
      <c r="D54" s="16">
        <v>39.270000000000003</v>
      </c>
      <c r="E54" s="16">
        <f t="shared" ref="E54:E63" si="41">ROUND($E$6*D54*1,2)</f>
        <v>41.23</v>
      </c>
      <c r="F54" s="16">
        <f t="shared" ref="F54:F63" si="42">ROUND($F$6*E54*1,2)</f>
        <v>43.29</v>
      </c>
      <c r="G54" s="16">
        <f t="shared" ref="G54:G63" si="43">ROUND($G$6*F54*1,2)</f>
        <v>45.45</v>
      </c>
      <c r="H54" s="16">
        <f t="shared" ref="H54:H63" si="44">ROUND($H$6*G54*1,2)</f>
        <v>47.72</v>
      </c>
      <c r="I54" s="16">
        <f t="shared" ref="I54:I63" si="45">ROUND($I$6*H54*1,2)</f>
        <v>50.11</v>
      </c>
      <c r="J54" s="16">
        <f t="shared" ref="J54:J63" si="46">ROUND($J$6*I54*1,2)</f>
        <v>52.62</v>
      </c>
      <c r="K54" s="16">
        <f t="shared" ref="K54:K63" si="47">ROUND($K$6*J54*1,2)</f>
        <v>55.25</v>
      </c>
      <c r="L54" s="7" t="e">
        <f>ROUND(#REF!*1,2)</f>
        <v>#REF!</v>
      </c>
      <c r="M54" s="7" t="e">
        <f>MIN(ROUND((#REF!*#REF!)+#REF!,2),74.51)</f>
        <v>#REF!</v>
      </c>
      <c r="N54" s="7" t="e">
        <f>MIN(ROUND((#REF!*$D$6)+K54,2),74.51)</f>
        <v>#REF!</v>
      </c>
      <c r="O54" s="7" t="e">
        <f t="shared" ref="O54:O62" si="48">MIN(ROUND(L54*($E$6)+L54,2),74.51)</f>
        <v>#REF!</v>
      </c>
      <c r="P54" s="7" t="e">
        <f t="shared" ref="P54:P62" si="49">MIN(ROUND(M54*($F$6)+M54,2),74.51)</f>
        <v>#REF!</v>
      </c>
      <c r="R54" s="8" t="e">
        <f t="shared" ref="R54:R62" si="50">MIN(ROUND(O54*($G$6)+O54,2),74.51)</f>
        <v>#REF!</v>
      </c>
      <c r="U54" s="18"/>
    </row>
    <row r="55" spans="1:21" x14ac:dyDescent="0.3">
      <c r="A55" s="34"/>
      <c r="B55" s="15" t="s">
        <v>52</v>
      </c>
      <c r="C55" s="28">
        <v>84694</v>
      </c>
      <c r="D55" s="16">
        <v>40.58</v>
      </c>
      <c r="E55" s="16">
        <f t="shared" si="41"/>
        <v>42.61</v>
      </c>
      <c r="F55" s="16">
        <f t="shared" si="42"/>
        <v>44.74</v>
      </c>
      <c r="G55" s="16">
        <f t="shared" si="43"/>
        <v>46.98</v>
      </c>
      <c r="H55" s="16">
        <f t="shared" si="44"/>
        <v>49.33</v>
      </c>
      <c r="I55" s="16">
        <f t="shared" si="45"/>
        <v>51.8</v>
      </c>
      <c r="J55" s="16">
        <f t="shared" si="46"/>
        <v>54.39</v>
      </c>
      <c r="K55" s="16">
        <f t="shared" si="47"/>
        <v>57.11</v>
      </c>
      <c r="L55" s="7" t="e">
        <f>ROUND(#REF!*1,2)</f>
        <v>#REF!</v>
      </c>
      <c r="M55" s="7" t="e">
        <f>MIN(ROUND((#REF!*#REF!)+#REF!,2),74.51)</f>
        <v>#REF!</v>
      </c>
      <c r="N55" s="7" t="e">
        <f>MIN(ROUND((#REF!*$D$6)+K55,2),74.51)</f>
        <v>#REF!</v>
      </c>
      <c r="O55" s="7" t="e">
        <f t="shared" si="48"/>
        <v>#REF!</v>
      </c>
      <c r="P55" s="7" t="e">
        <f t="shared" si="49"/>
        <v>#REF!</v>
      </c>
      <c r="R55" s="8" t="e">
        <f t="shared" si="50"/>
        <v>#REF!</v>
      </c>
    </row>
    <row r="56" spans="1:21" x14ac:dyDescent="0.3">
      <c r="A56" s="34"/>
      <c r="B56" s="15" t="s">
        <v>53</v>
      </c>
      <c r="C56" s="28">
        <v>87426</v>
      </c>
      <c r="D56" s="16">
        <v>41.89</v>
      </c>
      <c r="E56" s="16">
        <f t="shared" si="41"/>
        <v>43.98</v>
      </c>
      <c r="F56" s="16">
        <f t="shared" si="42"/>
        <v>46.18</v>
      </c>
      <c r="G56" s="16">
        <f t="shared" si="43"/>
        <v>48.49</v>
      </c>
      <c r="H56" s="16">
        <f t="shared" si="44"/>
        <v>50.91</v>
      </c>
      <c r="I56" s="16">
        <f t="shared" si="45"/>
        <v>53.46</v>
      </c>
      <c r="J56" s="16">
        <f t="shared" si="46"/>
        <v>56.13</v>
      </c>
      <c r="K56" s="16">
        <f t="shared" si="47"/>
        <v>58.94</v>
      </c>
      <c r="L56" s="7" t="e">
        <f>ROUND(#REF!*1,2)</f>
        <v>#REF!</v>
      </c>
      <c r="M56" s="7" t="e">
        <f>MIN(ROUND((#REF!*#REF!)+#REF!,2),74.51)</f>
        <v>#REF!</v>
      </c>
      <c r="N56" s="7" t="e">
        <f>MIN(ROUND((#REF!*$D$6)+K56,2),74.51)</f>
        <v>#REF!</v>
      </c>
      <c r="O56" s="7" t="e">
        <f t="shared" si="48"/>
        <v>#REF!</v>
      </c>
      <c r="P56" s="7" t="e">
        <f t="shared" si="49"/>
        <v>#REF!</v>
      </c>
      <c r="R56" s="8" t="e">
        <f t="shared" si="50"/>
        <v>#REF!</v>
      </c>
    </row>
    <row r="57" spans="1:21" x14ac:dyDescent="0.3">
      <c r="A57" s="34"/>
      <c r="B57" s="15" t="s">
        <v>54</v>
      </c>
      <c r="C57" s="28">
        <v>90158</v>
      </c>
      <c r="D57" s="16">
        <v>43.2</v>
      </c>
      <c r="E57" s="16">
        <f t="shared" si="41"/>
        <v>45.36</v>
      </c>
      <c r="F57" s="16">
        <f t="shared" si="42"/>
        <v>47.63</v>
      </c>
      <c r="G57" s="16">
        <f t="shared" si="43"/>
        <v>50.01</v>
      </c>
      <c r="H57" s="16">
        <f t="shared" si="44"/>
        <v>52.51</v>
      </c>
      <c r="I57" s="16">
        <f t="shared" si="45"/>
        <v>55.14</v>
      </c>
      <c r="J57" s="16">
        <f t="shared" si="46"/>
        <v>57.9</v>
      </c>
      <c r="K57" s="16">
        <f t="shared" si="47"/>
        <v>60.8</v>
      </c>
      <c r="L57" s="7" t="e">
        <f>ROUND(#REF!*1,2)</f>
        <v>#REF!</v>
      </c>
      <c r="M57" s="7" t="e">
        <f>MIN(ROUND((#REF!*#REF!)+#REF!,2),74.51)</f>
        <v>#REF!</v>
      </c>
      <c r="N57" s="7" t="e">
        <f>MIN(ROUND((#REF!*$D$6)+K57,2),74.51)</f>
        <v>#REF!</v>
      </c>
      <c r="O57" s="7" t="e">
        <f t="shared" si="48"/>
        <v>#REF!</v>
      </c>
      <c r="P57" s="7" t="e">
        <f t="shared" si="49"/>
        <v>#REF!</v>
      </c>
      <c r="R57" s="8" t="e">
        <f t="shared" si="50"/>
        <v>#REF!</v>
      </c>
    </row>
    <row r="58" spans="1:21" x14ac:dyDescent="0.3">
      <c r="A58" s="34"/>
      <c r="B58" s="15" t="s">
        <v>55</v>
      </c>
      <c r="C58" s="28">
        <v>92890</v>
      </c>
      <c r="D58" s="16">
        <v>44.51</v>
      </c>
      <c r="E58" s="16">
        <f t="shared" si="41"/>
        <v>46.74</v>
      </c>
      <c r="F58" s="16">
        <f t="shared" si="42"/>
        <v>49.08</v>
      </c>
      <c r="G58" s="16">
        <f t="shared" si="43"/>
        <v>51.53</v>
      </c>
      <c r="H58" s="16">
        <f t="shared" si="44"/>
        <v>54.11</v>
      </c>
      <c r="I58" s="16">
        <f t="shared" si="45"/>
        <v>56.82</v>
      </c>
      <c r="J58" s="16">
        <f t="shared" si="46"/>
        <v>59.66</v>
      </c>
      <c r="K58" s="16">
        <f t="shared" si="47"/>
        <v>62.64</v>
      </c>
      <c r="L58" s="7" t="e">
        <f>ROUND(#REF!*1,2)</f>
        <v>#REF!</v>
      </c>
      <c r="M58" s="7" t="e">
        <f>MIN(ROUND((#REF!*#REF!)+#REF!,2),74.51)</f>
        <v>#REF!</v>
      </c>
      <c r="N58" s="7" t="e">
        <f>MIN(ROUND((#REF!*$D$6)+K58,2),74.51)</f>
        <v>#REF!</v>
      </c>
      <c r="O58" s="7" t="e">
        <f t="shared" si="48"/>
        <v>#REF!</v>
      </c>
      <c r="P58" s="7" t="e">
        <f t="shared" si="49"/>
        <v>#REF!</v>
      </c>
      <c r="R58" s="8" t="e">
        <f t="shared" si="50"/>
        <v>#REF!</v>
      </c>
    </row>
    <row r="59" spans="1:21" x14ac:dyDescent="0.3">
      <c r="A59" s="34"/>
      <c r="B59" s="15" t="s">
        <v>56</v>
      </c>
      <c r="C59" s="28">
        <v>95622</v>
      </c>
      <c r="D59" s="16">
        <v>45.82</v>
      </c>
      <c r="E59" s="16">
        <f t="shared" si="41"/>
        <v>48.11</v>
      </c>
      <c r="F59" s="16">
        <f t="shared" si="42"/>
        <v>50.52</v>
      </c>
      <c r="G59" s="16">
        <f t="shared" si="43"/>
        <v>53.05</v>
      </c>
      <c r="H59" s="16">
        <f t="shared" si="44"/>
        <v>55.7</v>
      </c>
      <c r="I59" s="16">
        <f t="shared" si="45"/>
        <v>58.49</v>
      </c>
      <c r="J59" s="16">
        <f t="shared" si="46"/>
        <v>61.41</v>
      </c>
      <c r="K59" s="16">
        <f t="shared" si="47"/>
        <v>64.48</v>
      </c>
      <c r="L59" s="7" t="e">
        <f>ROUND(#REF!*1,2)</f>
        <v>#REF!</v>
      </c>
      <c r="M59" s="7" t="e">
        <f>MIN(ROUND((#REF!*#REF!)+#REF!,2),74.51)</f>
        <v>#REF!</v>
      </c>
      <c r="N59" s="7" t="e">
        <f>MIN(ROUND((#REF!*$D$6)+K59,2),74.51)</f>
        <v>#REF!</v>
      </c>
      <c r="O59" s="7" t="e">
        <f t="shared" si="48"/>
        <v>#REF!</v>
      </c>
      <c r="P59" s="7" t="e">
        <f t="shared" si="49"/>
        <v>#REF!</v>
      </c>
      <c r="R59" s="8" t="e">
        <f t="shared" si="50"/>
        <v>#REF!</v>
      </c>
    </row>
    <row r="60" spans="1:21" x14ac:dyDescent="0.3">
      <c r="A60" s="34"/>
      <c r="B60" s="15" t="s">
        <v>57</v>
      </c>
      <c r="C60" s="28">
        <v>98353</v>
      </c>
      <c r="D60" s="16">
        <v>47.13</v>
      </c>
      <c r="E60" s="16">
        <f t="shared" si="41"/>
        <v>49.49</v>
      </c>
      <c r="F60" s="16">
        <f t="shared" si="42"/>
        <v>51.96</v>
      </c>
      <c r="G60" s="16">
        <f t="shared" si="43"/>
        <v>54.56</v>
      </c>
      <c r="H60" s="16">
        <f t="shared" si="44"/>
        <v>57.29</v>
      </c>
      <c r="I60" s="16">
        <f t="shared" si="45"/>
        <v>60.15</v>
      </c>
      <c r="J60" s="16">
        <f t="shared" si="46"/>
        <v>63.16</v>
      </c>
      <c r="K60" s="16">
        <f t="shared" si="47"/>
        <v>66.319999999999993</v>
      </c>
      <c r="L60" s="7" t="e">
        <f>ROUND(#REF!*1,2)</f>
        <v>#REF!</v>
      </c>
      <c r="M60" s="7" t="e">
        <f>MIN(ROUND((#REF!*#REF!)+#REF!,2),74.51)</f>
        <v>#REF!</v>
      </c>
      <c r="N60" s="7" t="e">
        <f>MIN(ROUND((#REF!*$D$6)+K60,2),74.51)</f>
        <v>#REF!</v>
      </c>
      <c r="O60" s="7" t="e">
        <f t="shared" si="48"/>
        <v>#REF!</v>
      </c>
      <c r="P60" s="7" t="e">
        <f t="shared" si="49"/>
        <v>#REF!</v>
      </c>
      <c r="R60" s="8" t="e">
        <f t="shared" si="50"/>
        <v>#REF!</v>
      </c>
    </row>
    <row r="61" spans="1:21" x14ac:dyDescent="0.3">
      <c r="A61" s="34"/>
      <c r="B61" s="15" t="s">
        <v>58</v>
      </c>
      <c r="C61" s="28">
        <v>101085</v>
      </c>
      <c r="D61" s="16">
        <v>48.44</v>
      </c>
      <c r="E61" s="16">
        <f t="shared" si="41"/>
        <v>50.86</v>
      </c>
      <c r="F61" s="16">
        <f t="shared" si="42"/>
        <v>53.4</v>
      </c>
      <c r="G61" s="16">
        <f t="shared" si="43"/>
        <v>56.07</v>
      </c>
      <c r="H61" s="16">
        <f t="shared" si="44"/>
        <v>58.87</v>
      </c>
      <c r="I61" s="16">
        <f t="shared" si="45"/>
        <v>61.81</v>
      </c>
      <c r="J61" s="16">
        <f t="shared" si="46"/>
        <v>64.900000000000006</v>
      </c>
      <c r="K61" s="16">
        <f t="shared" si="47"/>
        <v>68.150000000000006</v>
      </c>
      <c r="L61" s="7" t="e">
        <f>ROUND(#REF!*1,2)</f>
        <v>#REF!</v>
      </c>
      <c r="M61" s="7" t="e">
        <f>MIN(ROUND((#REF!*#REF!)+#REF!,2),74.51)</f>
        <v>#REF!</v>
      </c>
      <c r="N61" s="7" t="e">
        <f>MIN(ROUND((#REF!*$D$6)+K61,2),74.51)</f>
        <v>#REF!</v>
      </c>
      <c r="O61" s="7" t="e">
        <f t="shared" si="48"/>
        <v>#REF!</v>
      </c>
      <c r="P61" s="7" t="e">
        <f t="shared" si="49"/>
        <v>#REF!</v>
      </c>
      <c r="R61" s="8" t="e">
        <f t="shared" si="50"/>
        <v>#REF!</v>
      </c>
    </row>
    <row r="62" spans="1:21" x14ac:dyDescent="0.3">
      <c r="A62" s="34"/>
      <c r="B62" s="15" t="s">
        <v>59</v>
      </c>
      <c r="C62" s="28">
        <v>103817</v>
      </c>
      <c r="D62" s="16">
        <v>49.74</v>
      </c>
      <c r="E62" s="16">
        <f t="shared" si="41"/>
        <v>52.23</v>
      </c>
      <c r="F62" s="16">
        <f t="shared" si="42"/>
        <v>54.84</v>
      </c>
      <c r="G62" s="16">
        <f t="shared" si="43"/>
        <v>57.58</v>
      </c>
      <c r="H62" s="16">
        <f t="shared" si="44"/>
        <v>60.46</v>
      </c>
      <c r="I62" s="16">
        <f t="shared" si="45"/>
        <v>63.48</v>
      </c>
      <c r="J62" s="16">
        <f t="shared" si="46"/>
        <v>66.650000000000006</v>
      </c>
      <c r="K62" s="16">
        <f t="shared" si="47"/>
        <v>69.98</v>
      </c>
      <c r="L62" s="7" t="e">
        <f>ROUND(#REF!*1,2)</f>
        <v>#REF!</v>
      </c>
      <c r="M62" s="7" t="e">
        <f>MIN(ROUND((#REF!*#REF!)+#REF!,2),74.51)</f>
        <v>#REF!</v>
      </c>
      <c r="N62" s="7" t="e">
        <f>MIN(ROUND((#REF!*$D$6)+K62,2),74.51)</f>
        <v>#REF!</v>
      </c>
      <c r="O62" s="7" t="e">
        <f t="shared" si="48"/>
        <v>#REF!</v>
      </c>
      <c r="P62" s="7" t="e">
        <f t="shared" si="49"/>
        <v>#REF!</v>
      </c>
      <c r="R62" s="8" t="e">
        <f t="shared" si="50"/>
        <v>#REF!</v>
      </c>
      <c r="T62" s="23"/>
    </row>
    <row r="63" spans="1:21" x14ac:dyDescent="0.3">
      <c r="A63" s="34"/>
      <c r="B63" s="15" t="s">
        <v>60</v>
      </c>
      <c r="C63" s="28">
        <v>106549</v>
      </c>
      <c r="D63" s="16">
        <v>51.05</v>
      </c>
      <c r="E63" s="16">
        <f t="shared" si="41"/>
        <v>53.6</v>
      </c>
      <c r="F63" s="16">
        <f t="shared" si="42"/>
        <v>56.28</v>
      </c>
      <c r="G63" s="16">
        <f t="shared" si="43"/>
        <v>59.09</v>
      </c>
      <c r="H63" s="16">
        <f t="shared" si="44"/>
        <v>62.04</v>
      </c>
      <c r="I63" s="16">
        <f t="shared" si="45"/>
        <v>65.14</v>
      </c>
      <c r="J63" s="16">
        <f t="shared" si="46"/>
        <v>68.400000000000006</v>
      </c>
      <c r="K63" s="16">
        <f t="shared" si="47"/>
        <v>71.819999999999993</v>
      </c>
      <c r="T63" s="23"/>
    </row>
    <row r="64" spans="1:21" ht="4.2" customHeight="1" x14ac:dyDescent="0.3">
      <c r="A64" s="19"/>
      <c r="C64" s="30"/>
      <c r="D64" s="20"/>
      <c r="E64" s="21"/>
      <c r="F64" s="21"/>
      <c r="G64" s="21"/>
      <c r="H64" s="21"/>
      <c r="I64" s="21"/>
      <c r="J64" s="21"/>
      <c r="K64" s="21"/>
    </row>
    <row r="65" spans="1:18" x14ac:dyDescent="0.3">
      <c r="A65" s="34" t="s">
        <v>61</v>
      </c>
      <c r="B65" s="15" t="s">
        <v>62</v>
      </c>
      <c r="C65" s="28">
        <v>74600</v>
      </c>
      <c r="D65" s="16">
        <v>35.75</v>
      </c>
      <c r="E65" s="16">
        <f t="shared" ref="E65:E74" si="51">ROUND($E$6*D65*1,2)</f>
        <v>37.54</v>
      </c>
      <c r="F65" s="16">
        <f t="shared" ref="F65:F74" si="52">ROUND($F$6*E65*1,2)</f>
        <v>39.42</v>
      </c>
      <c r="G65" s="16">
        <f t="shared" ref="G65:G74" si="53">ROUND($G$6*F65*1,2)</f>
        <v>41.39</v>
      </c>
      <c r="H65" s="16">
        <f t="shared" ref="H65:H74" si="54">ROUND($H$6*G65*1,2)</f>
        <v>43.46</v>
      </c>
      <c r="I65" s="16">
        <f t="shared" ref="I65:I74" si="55">ROUND($I$6*H65*1,2)</f>
        <v>45.63</v>
      </c>
      <c r="J65" s="16">
        <f t="shared" ref="J65:J74" si="56">ROUND($J$6*I65*1,2)</f>
        <v>47.91</v>
      </c>
      <c r="K65" s="16">
        <f t="shared" ref="K65:K74" si="57">ROUND($K$6*J65*1,2)</f>
        <v>50.31</v>
      </c>
      <c r="L65" s="7" t="e">
        <f>ROUND(#REF!*1,2)</f>
        <v>#REF!</v>
      </c>
      <c r="M65" s="7" t="e">
        <f>MIN(ROUND((#REF!*#REF!)+#REF!,2),74.51)</f>
        <v>#REF!</v>
      </c>
      <c r="N65" s="7" t="e">
        <f>MIN(ROUND((#REF!*$D$6)+K65,2),74.51)</f>
        <v>#REF!</v>
      </c>
      <c r="O65" s="7" t="e">
        <f t="shared" ref="O65:O74" si="58">MIN(ROUND(L65*($E$6)+L65,2),74.51)</f>
        <v>#REF!</v>
      </c>
      <c r="P65" s="7" t="e">
        <f t="shared" ref="P65:P74" si="59">MIN(ROUND(M65*($F$6)+M65,2),74.51)</f>
        <v>#REF!</v>
      </c>
      <c r="R65" s="8" t="e">
        <f t="shared" ref="R65:R74" si="60">MIN(ROUND(O65*($G$6)+O65,2),74.51)</f>
        <v>#REF!</v>
      </c>
    </row>
    <row r="66" spans="1:18" x14ac:dyDescent="0.3">
      <c r="A66" s="34"/>
      <c r="B66" s="15" t="s">
        <v>63</v>
      </c>
      <c r="C66" s="28">
        <v>77086</v>
      </c>
      <c r="D66" s="16">
        <v>36.94</v>
      </c>
      <c r="E66" s="16">
        <f t="shared" si="51"/>
        <v>38.79</v>
      </c>
      <c r="F66" s="16">
        <f t="shared" si="52"/>
        <v>40.729999999999997</v>
      </c>
      <c r="G66" s="16">
        <f t="shared" si="53"/>
        <v>42.77</v>
      </c>
      <c r="H66" s="16">
        <f t="shared" si="54"/>
        <v>44.91</v>
      </c>
      <c r="I66" s="16">
        <f t="shared" si="55"/>
        <v>47.16</v>
      </c>
      <c r="J66" s="16">
        <f t="shared" si="56"/>
        <v>49.52</v>
      </c>
      <c r="K66" s="16">
        <f t="shared" si="57"/>
        <v>52</v>
      </c>
      <c r="L66" s="7" t="e">
        <f>ROUND(#REF!*1,2)</f>
        <v>#REF!</v>
      </c>
      <c r="M66" s="7" t="e">
        <f>MIN(ROUND((#REF!*#REF!)+#REF!,2),74.51)</f>
        <v>#REF!</v>
      </c>
      <c r="N66" s="7" t="e">
        <f>MIN(ROUND((#REF!*$D$6)+K66,2),74.51)</f>
        <v>#REF!</v>
      </c>
      <c r="O66" s="7" t="e">
        <f t="shared" si="58"/>
        <v>#REF!</v>
      </c>
      <c r="P66" s="7" t="e">
        <f t="shared" si="59"/>
        <v>#REF!</v>
      </c>
      <c r="R66" s="8" t="e">
        <f t="shared" si="60"/>
        <v>#REF!</v>
      </c>
    </row>
    <row r="67" spans="1:18" x14ac:dyDescent="0.3">
      <c r="A67" s="34"/>
      <c r="B67" s="15" t="s">
        <v>64</v>
      </c>
      <c r="C67" s="28">
        <v>79573</v>
      </c>
      <c r="D67" s="16">
        <v>38.130000000000003</v>
      </c>
      <c r="E67" s="16">
        <f t="shared" si="51"/>
        <v>40.04</v>
      </c>
      <c r="F67" s="16">
        <f t="shared" si="52"/>
        <v>42.04</v>
      </c>
      <c r="G67" s="16">
        <f t="shared" si="53"/>
        <v>44.14</v>
      </c>
      <c r="H67" s="16">
        <f t="shared" si="54"/>
        <v>46.35</v>
      </c>
      <c r="I67" s="16">
        <f t="shared" si="55"/>
        <v>48.67</v>
      </c>
      <c r="J67" s="16">
        <f t="shared" si="56"/>
        <v>51.1</v>
      </c>
      <c r="K67" s="16">
        <f t="shared" si="57"/>
        <v>53.66</v>
      </c>
      <c r="L67" s="7" t="e">
        <f>ROUND(#REF!*1,2)</f>
        <v>#REF!</v>
      </c>
      <c r="M67" s="7" t="e">
        <f>MIN(ROUND((#REF!*#REF!)+#REF!,2),74.51)</f>
        <v>#REF!</v>
      </c>
      <c r="N67" s="7" t="e">
        <f>MIN(ROUND((#REF!*$D$6)+K67,2),74.51)</f>
        <v>#REF!</v>
      </c>
      <c r="O67" s="7" t="e">
        <f t="shared" si="58"/>
        <v>#REF!</v>
      </c>
      <c r="P67" s="7" t="e">
        <f t="shared" si="59"/>
        <v>#REF!</v>
      </c>
      <c r="R67" s="8" t="e">
        <f t="shared" si="60"/>
        <v>#REF!</v>
      </c>
    </row>
    <row r="68" spans="1:18" x14ac:dyDescent="0.3">
      <c r="A68" s="34"/>
      <c r="B68" s="15" t="s">
        <v>65</v>
      </c>
      <c r="C68" s="28">
        <v>82059</v>
      </c>
      <c r="D68" s="16">
        <v>39.32</v>
      </c>
      <c r="E68" s="16">
        <f t="shared" si="51"/>
        <v>41.29</v>
      </c>
      <c r="F68" s="16">
        <f t="shared" si="52"/>
        <v>43.35</v>
      </c>
      <c r="G68" s="16">
        <f t="shared" si="53"/>
        <v>45.52</v>
      </c>
      <c r="H68" s="16">
        <f t="shared" si="54"/>
        <v>47.8</v>
      </c>
      <c r="I68" s="16">
        <f t="shared" si="55"/>
        <v>50.19</v>
      </c>
      <c r="J68" s="16">
        <f t="shared" si="56"/>
        <v>52.7</v>
      </c>
      <c r="K68" s="16">
        <f t="shared" si="57"/>
        <v>55.34</v>
      </c>
      <c r="L68" s="7" t="e">
        <f>ROUND(#REF!*1,2)</f>
        <v>#REF!</v>
      </c>
      <c r="M68" s="7" t="e">
        <f>MIN(ROUND((#REF!*#REF!)+#REF!,2),74.51)</f>
        <v>#REF!</v>
      </c>
      <c r="N68" s="7" t="e">
        <f>MIN(ROUND((#REF!*$D$6)+K68,2),74.51)</f>
        <v>#REF!</v>
      </c>
      <c r="O68" s="7" t="e">
        <f t="shared" si="58"/>
        <v>#REF!</v>
      </c>
      <c r="P68" s="7" t="e">
        <f t="shared" si="59"/>
        <v>#REF!</v>
      </c>
      <c r="R68" s="8" t="e">
        <f t="shared" si="60"/>
        <v>#REF!</v>
      </c>
    </row>
    <row r="69" spans="1:18" x14ac:dyDescent="0.3">
      <c r="A69" s="34"/>
      <c r="B69" s="15" t="s">
        <v>66</v>
      </c>
      <c r="C69" s="28">
        <v>84545</v>
      </c>
      <c r="D69" s="16">
        <v>40.51</v>
      </c>
      <c r="E69" s="16">
        <f t="shared" si="51"/>
        <v>42.54</v>
      </c>
      <c r="F69" s="16">
        <f t="shared" si="52"/>
        <v>44.67</v>
      </c>
      <c r="G69" s="16">
        <f t="shared" si="53"/>
        <v>46.9</v>
      </c>
      <c r="H69" s="16">
        <f t="shared" si="54"/>
        <v>49.25</v>
      </c>
      <c r="I69" s="16">
        <f t="shared" si="55"/>
        <v>51.71</v>
      </c>
      <c r="J69" s="16">
        <f t="shared" si="56"/>
        <v>54.3</v>
      </c>
      <c r="K69" s="16">
        <f t="shared" si="57"/>
        <v>57.02</v>
      </c>
      <c r="L69" s="7" t="e">
        <f>ROUND(#REF!*1,2)</f>
        <v>#REF!</v>
      </c>
      <c r="M69" s="7" t="e">
        <f>MIN(ROUND((#REF!*#REF!)+#REF!,2),74.51)</f>
        <v>#REF!</v>
      </c>
      <c r="N69" s="7" t="e">
        <f>MIN(ROUND((#REF!*$D$6)+K69,2),74.51)</f>
        <v>#REF!</v>
      </c>
      <c r="O69" s="7" t="e">
        <f t="shared" si="58"/>
        <v>#REF!</v>
      </c>
      <c r="P69" s="7" t="e">
        <f t="shared" si="59"/>
        <v>#REF!</v>
      </c>
      <c r="R69" s="8" t="e">
        <f t="shared" si="60"/>
        <v>#REF!</v>
      </c>
    </row>
    <row r="70" spans="1:18" x14ac:dyDescent="0.3">
      <c r="A70" s="34"/>
      <c r="B70" s="15" t="s">
        <v>67</v>
      </c>
      <c r="C70" s="28">
        <v>87032</v>
      </c>
      <c r="D70" s="16">
        <v>41.7</v>
      </c>
      <c r="E70" s="16">
        <f t="shared" si="51"/>
        <v>43.79</v>
      </c>
      <c r="F70" s="16">
        <f t="shared" si="52"/>
        <v>45.98</v>
      </c>
      <c r="G70" s="16">
        <f t="shared" si="53"/>
        <v>48.28</v>
      </c>
      <c r="H70" s="16">
        <f t="shared" si="54"/>
        <v>50.69</v>
      </c>
      <c r="I70" s="16">
        <f t="shared" si="55"/>
        <v>53.22</v>
      </c>
      <c r="J70" s="16">
        <f t="shared" si="56"/>
        <v>55.88</v>
      </c>
      <c r="K70" s="16">
        <f t="shared" si="57"/>
        <v>58.67</v>
      </c>
      <c r="L70" s="7" t="e">
        <f>ROUND(#REF!*1,2)</f>
        <v>#REF!</v>
      </c>
      <c r="M70" s="7" t="e">
        <f>MIN(ROUND((#REF!*#REF!)+#REF!,2),74.51)</f>
        <v>#REF!</v>
      </c>
      <c r="N70" s="7" t="e">
        <f>MIN(ROUND((#REF!*$D$6)+K70,2),74.51)</f>
        <v>#REF!</v>
      </c>
      <c r="O70" s="7" t="e">
        <f t="shared" si="58"/>
        <v>#REF!</v>
      </c>
      <c r="P70" s="7" t="e">
        <f t="shared" si="59"/>
        <v>#REF!</v>
      </c>
      <c r="R70" s="8" t="e">
        <f t="shared" si="60"/>
        <v>#REF!</v>
      </c>
    </row>
    <row r="71" spans="1:18" x14ac:dyDescent="0.3">
      <c r="A71" s="34"/>
      <c r="B71" s="15" t="s">
        <v>68</v>
      </c>
      <c r="C71" s="28">
        <v>89518</v>
      </c>
      <c r="D71" s="16">
        <v>42.89</v>
      </c>
      <c r="E71" s="16">
        <f t="shared" si="51"/>
        <v>45.03</v>
      </c>
      <c r="F71" s="16">
        <f>ROUND($F$6*E71*1,2)</f>
        <v>47.28</v>
      </c>
      <c r="G71" s="16">
        <f t="shared" si="53"/>
        <v>49.64</v>
      </c>
      <c r="H71" s="16">
        <f t="shared" si="54"/>
        <v>52.12</v>
      </c>
      <c r="I71" s="16">
        <f t="shared" si="55"/>
        <v>54.73</v>
      </c>
      <c r="J71" s="16">
        <f t="shared" si="56"/>
        <v>57.47</v>
      </c>
      <c r="K71" s="16">
        <f t="shared" si="57"/>
        <v>60.34</v>
      </c>
      <c r="L71" s="7" t="e">
        <f>ROUND(#REF!*1,2)</f>
        <v>#REF!</v>
      </c>
      <c r="M71" s="7" t="e">
        <f>MIN(ROUND((#REF!*#REF!)+#REF!,2),74.51)</f>
        <v>#REF!</v>
      </c>
      <c r="N71" s="7" t="e">
        <f>MIN(ROUND((#REF!*$D$6)+K71,2),74.51)</f>
        <v>#REF!</v>
      </c>
      <c r="O71" s="7" t="e">
        <f t="shared" si="58"/>
        <v>#REF!</v>
      </c>
      <c r="P71" s="7" t="e">
        <f t="shared" si="59"/>
        <v>#REF!</v>
      </c>
      <c r="R71" s="8" t="e">
        <f t="shared" si="60"/>
        <v>#REF!</v>
      </c>
    </row>
    <row r="72" spans="1:18" x14ac:dyDescent="0.3">
      <c r="A72" s="34"/>
      <c r="B72" s="15" t="s">
        <v>69</v>
      </c>
      <c r="C72" s="28">
        <v>92004</v>
      </c>
      <c r="D72" s="16">
        <v>44.08</v>
      </c>
      <c r="E72" s="16">
        <f t="shared" si="51"/>
        <v>46.28</v>
      </c>
      <c r="F72" s="16">
        <f t="shared" si="52"/>
        <v>48.59</v>
      </c>
      <c r="G72" s="16">
        <f t="shared" si="53"/>
        <v>51.02</v>
      </c>
      <c r="H72" s="16">
        <f t="shared" si="54"/>
        <v>53.57</v>
      </c>
      <c r="I72" s="16">
        <f t="shared" si="55"/>
        <v>56.25</v>
      </c>
      <c r="J72" s="16">
        <f t="shared" si="56"/>
        <v>59.06</v>
      </c>
      <c r="K72" s="16">
        <f t="shared" si="57"/>
        <v>62.01</v>
      </c>
      <c r="L72" s="7" t="e">
        <f>ROUND(#REF!*1,2)</f>
        <v>#REF!</v>
      </c>
      <c r="M72" s="7" t="e">
        <f>MIN(ROUND((#REF!*#REF!)+#REF!,2),74.51)</f>
        <v>#REF!</v>
      </c>
      <c r="N72" s="7" t="e">
        <f>MIN(ROUND((#REF!*$D$6)+K72,2),74.51)</f>
        <v>#REF!</v>
      </c>
      <c r="O72" s="7" t="e">
        <f t="shared" si="58"/>
        <v>#REF!</v>
      </c>
      <c r="P72" s="7" t="e">
        <f t="shared" si="59"/>
        <v>#REF!</v>
      </c>
      <c r="R72" s="8" t="e">
        <f t="shared" si="60"/>
        <v>#REF!</v>
      </c>
    </row>
    <row r="73" spans="1:18" x14ac:dyDescent="0.3">
      <c r="A73" s="34"/>
      <c r="B73" s="15" t="s">
        <v>70</v>
      </c>
      <c r="C73" s="28">
        <v>94491</v>
      </c>
      <c r="D73" s="16">
        <v>45.28</v>
      </c>
      <c r="E73" s="16">
        <f t="shared" si="51"/>
        <v>47.54</v>
      </c>
      <c r="F73" s="16">
        <f t="shared" si="52"/>
        <v>49.92</v>
      </c>
      <c r="G73" s="16">
        <f t="shared" si="53"/>
        <v>52.42</v>
      </c>
      <c r="H73" s="16">
        <f t="shared" si="54"/>
        <v>55.04</v>
      </c>
      <c r="I73" s="16">
        <f t="shared" si="55"/>
        <v>57.79</v>
      </c>
      <c r="J73" s="16">
        <f t="shared" si="56"/>
        <v>60.68</v>
      </c>
      <c r="K73" s="16">
        <f t="shared" si="57"/>
        <v>63.71</v>
      </c>
      <c r="L73" s="7" t="e">
        <f>ROUND(#REF!*1,2)</f>
        <v>#REF!</v>
      </c>
      <c r="M73" s="7" t="e">
        <f>MIN(ROUND((#REF!*#REF!)+#REF!,2),74.51)</f>
        <v>#REF!</v>
      </c>
      <c r="N73" s="7" t="e">
        <f>MIN(ROUND((#REF!*$D$6)+K73,2),74.51)</f>
        <v>#REF!</v>
      </c>
      <c r="O73" s="7" t="e">
        <f t="shared" si="58"/>
        <v>#REF!</v>
      </c>
      <c r="P73" s="7" t="e">
        <f t="shared" si="59"/>
        <v>#REF!</v>
      </c>
      <c r="R73" s="8" t="e">
        <f t="shared" si="60"/>
        <v>#REF!</v>
      </c>
    </row>
    <row r="74" spans="1:18" x14ac:dyDescent="0.3">
      <c r="A74" s="34"/>
      <c r="B74" s="15" t="s">
        <v>71</v>
      </c>
      <c r="C74" s="28">
        <v>96977</v>
      </c>
      <c r="D74" s="16">
        <v>46.47</v>
      </c>
      <c r="E74" s="16">
        <f t="shared" si="51"/>
        <v>48.79</v>
      </c>
      <c r="F74" s="16">
        <f t="shared" si="52"/>
        <v>51.23</v>
      </c>
      <c r="G74" s="16">
        <f t="shared" si="53"/>
        <v>53.79</v>
      </c>
      <c r="H74" s="16">
        <f t="shared" si="54"/>
        <v>56.48</v>
      </c>
      <c r="I74" s="16">
        <f t="shared" si="55"/>
        <v>59.3</v>
      </c>
      <c r="J74" s="16">
        <f t="shared" si="56"/>
        <v>62.27</v>
      </c>
      <c r="K74" s="16">
        <f t="shared" si="57"/>
        <v>65.38</v>
      </c>
      <c r="L74" s="7" t="e">
        <f>ROUND(#REF!*1,2)</f>
        <v>#REF!</v>
      </c>
      <c r="M74" s="7" t="e">
        <f>MIN(ROUND((#REF!*#REF!)+#REF!,2),74.51)</f>
        <v>#REF!</v>
      </c>
      <c r="N74" s="7" t="e">
        <f>MIN(ROUND((#REF!*$D$6)+K74,2),74.51)</f>
        <v>#REF!</v>
      </c>
      <c r="O74" s="7" t="e">
        <f t="shared" si="58"/>
        <v>#REF!</v>
      </c>
      <c r="P74" s="7" t="e">
        <f t="shared" si="59"/>
        <v>#REF!</v>
      </c>
      <c r="R74" s="8" t="e">
        <f t="shared" si="60"/>
        <v>#REF!</v>
      </c>
    </row>
    <row r="75" spans="1:18" ht="4.2" customHeight="1" x14ac:dyDescent="0.3">
      <c r="A75" s="19"/>
      <c r="C75" s="30"/>
      <c r="D75" s="20"/>
      <c r="E75" s="21"/>
      <c r="F75" s="21"/>
      <c r="G75" s="21"/>
      <c r="H75" s="21"/>
      <c r="I75" s="21"/>
      <c r="J75" s="21"/>
      <c r="K75" s="21"/>
    </row>
    <row r="76" spans="1:18" x14ac:dyDescent="0.3">
      <c r="A76" s="34" t="s">
        <v>72</v>
      </c>
      <c r="B76" s="15" t="s">
        <v>73</v>
      </c>
      <c r="C76" s="28">
        <v>67743</v>
      </c>
      <c r="D76" s="16">
        <v>32.46</v>
      </c>
      <c r="E76" s="16">
        <f t="shared" ref="E76:E85" si="61">ROUND($E$6*D76*1,2)</f>
        <v>34.08</v>
      </c>
      <c r="F76" s="16">
        <f t="shared" ref="F76:F85" si="62">ROUND($F$6*E76*1,2)</f>
        <v>35.78</v>
      </c>
      <c r="G76" s="16">
        <f t="shared" ref="G76:G85" si="63">ROUND($G$6*F76*1,2)</f>
        <v>37.57</v>
      </c>
      <c r="H76" s="16">
        <f t="shared" ref="H76:H85" si="64">ROUND($H$6*G76*1,2)</f>
        <v>39.450000000000003</v>
      </c>
      <c r="I76" s="16">
        <f t="shared" ref="I76:I85" si="65">ROUND($I$6*H76*1,2)</f>
        <v>41.42</v>
      </c>
      <c r="J76" s="16">
        <f t="shared" ref="J76:J85" si="66">ROUND($J$6*I76*1,2)</f>
        <v>43.49</v>
      </c>
      <c r="K76" s="16">
        <f t="shared" ref="K76:K85" si="67">ROUND($K$6*J76*1,2)</f>
        <v>45.66</v>
      </c>
      <c r="L76" s="7" t="e">
        <f>ROUND(#REF!*1,2)</f>
        <v>#REF!</v>
      </c>
      <c r="M76" s="7" t="e">
        <f>MIN(ROUND((#REF!*#REF!)+#REF!,2),74.51)</f>
        <v>#REF!</v>
      </c>
      <c r="N76" s="7" t="e">
        <f>MIN(ROUND((#REF!*$D$6)+K76,2),74.51)</f>
        <v>#REF!</v>
      </c>
      <c r="O76" s="7" t="e">
        <f t="shared" ref="O76:O85" si="68">MIN(ROUND(L76*($E$6)+L76,2),74.51)</f>
        <v>#REF!</v>
      </c>
      <c r="P76" s="7" t="e">
        <f t="shared" ref="P76:P85" si="69">MIN(ROUND(M76*($F$6)+M76,2),74.51)</f>
        <v>#REF!</v>
      </c>
      <c r="R76" s="8" t="e">
        <f t="shared" ref="R76:R85" si="70">MIN(ROUND(O76*($G$6)+O76,2),74.51)</f>
        <v>#REF!</v>
      </c>
    </row>
    <row r="77" spans="1:18" x14ac:dyDescent="0.3">
      <c r="A77" s="34"/>
      <c r="B77" s="15" t="s">
        <v>74</v>
      </c>
      <c r="C77" s="28">
        <v>70001</v>
      </c>
      <c r="D77" s="16">
        <v>33.54</v>
      </c>
      <c r="E77" s="16">
        <f t="shared" si="61"/>
        <v>35.22</v>
      </c>
      <c r="F77" s="16">
        <f t="shared" si="62"/>
        <v>36.979999999999997</v>
      </c>
      <c r="G77" s="16">
        <f t="shared" si="63"/>
        <v>38.83</v>
      </c>
      <c r="H77" s="16">
        <f t="shared" si="64"/>
        <v>40.770000000000003</v>
      </c>
      <c r="I77" s="16">
        <f t="shared" si="65"/>
        <v>42.81</v>
      </c>
      <c r="J77" s="16">
        <f t="shared" si="66"/>
        <v>44.95</v>
      </c>
      <c r="K77" s="16">
        <f t="shared" si="67"/>
        <v>47.2</v>
      </c>
      <c r="L77" s="7" t="e">
        <f>ROUND(#REF!*1,2)</f>
        <v>#REF!</v>
      </c>
      <c r="M77" s="7" t="e">
        <f>MIN(ROUND((#REF!*#REF!)+#REF!,2),74.51)</f>
        <v>#REF!</v>
      </c>
      <c r="N77" s="7" t="e">
        <f>MIN(ROUND((#REF!*$D$6)+K77,2),74.51)</f>
        <v>#REF!</v>
      </c>
      <c r="O77" s="7" t="e">
        <f t="shared" si="68"/>
        <v>#REF!</v>
      </c>
      <c r="P77" s="7" t="e">
        <f t="shared" si="69"/>
        <v>#REF!</v>
      </c>
      <c r="R77" s="8" t="e">
        <f t="shared" si="70"/>
        <v>#REF!</v>
      </c>
    </row>
    <row r="78" spans="1:18" x14ac:dyDescent="0.3">
      <c r="A78" s="34"/>
      <c r="B78" s="15" t="s">
        <v>75</v>
      </c>
      <c r="C78" s="28">
        <v>72259</v>
      </c>
      <c r="D78" s="16">
        <v>34.619999999999997</v>
      </c>
      <c r="E78" s="16">
        <f t="shared" si="61"/>
        <v>36.35</v>
      </c>
      <c r="F78" s="16">
        <f t="shared" si="62"/>
        <v>38.17</v>
      </c>
      <c r="G78" s="16">
        <f t="shared" si="63"/>
        <v>40.08</v>
      </c>
      <c r="H78" s="16">
        <f t="shared" si="64"/>
        <v>42.08</v>
      </c>
      <c r="I78" s="16">
        <f t="shared" si="65"/>
        <v>44.18</v>
      </c>
      <c r="J78" s="16">
        <f t="shared" si="66"/>
        <v>46.39</v>
      </c>
      <c r="K78" s="16">
        <f t="shared" si="67"/>
        <v>48.71</v>
      </c>
      <c r="L78" s="7" t="e">
        <f>ROUND(#REF!*1,2)</f>
        <v>#REF!</v>
      </c>
      <c r="M78" s="7" t="e">
        <f>MIN(ROUND((#REF!*#REF!)+#REF!,2),74.51)</f>
        <v>#REF!</v>
      </c>
      <c r="N78" s="7" t="e">
        <f>MIN(ROUND((#REF!*$D$6)+K78,2),74.51)</f>
        <v>#REF!</v>
      </c>
      <c r="O78" s="7" t="e">
        <f t="shared" si="68"/>
        <v>#REF!</v>
      </c>
      <c r="P78" s="7" t="e">
        <f t="shared" si="69"/>
        <v>#REF!</v>
      </c>
      <c r="R78" s="8" t="e">
        <f t="shared" si="70"/>
        <v>#REF!</v>
      </c>
    </row>
    <row r="79" spans="1:18" x14ac:dyDescent="0.3">
      <c r="A79" s="34"/>
      <c r="B79" s="15" t="s">
        <v>76</v>
      </c>
      <c r="C79" s="28">
        <v>74517</v>
      </c>
      <c r="D79" s="16">
        <v>35.71</v>
      </c>
      <c r="E79" s="16">
        <f t="shared" si="61"/>
        <v>37.5</v>
      </c>
      <c r="F79" s="16">
        <f t="shared" si="62"/>
        <v>39.380000000000003</v>
      </c>
      <c r="G79" s="16">
        <f t="shared" si="63"/>
        <v>41.35</v>
      </c>
      <c r="H79" s="16">
        <f t="shared" si="64"/>
        <v>43.42</v>
      </c>
      <c r="I79" s="16">
        <f t="shared" si="65"/>
        <v>45.59</v>
      </c>
      <c r="J79" s="16">
        <f t="shared" si="66"/>
        <v>47.87</v>
      </c>
      <c r="K79" s="16">
        <f t="shared" si="67"/>
        <v>50.26</v>
      </c>
      <c r="L79" s="7" t="e">
        <f>ROUND(#REF!*1,2)</f>
        <v>#REF!</v>
      </c>
      <c r="M79" s="7" t="e">
        <f>MIN(ROUND((#REF!*#REF!)+#REF!,2),74.51)</f>
        <v>#REF!</v>
      </c>
      <c r="N79" s="7" t="e">
        <f>MIN(ROUND((#REF!*$D$6)+K79,2),74.51)</f>
        <v>#REF!</v>
      </c>
      <c r="O79" s="7" t="e">
        <f t="shared" si="68"/>
        <v>#REF!</v>
      </c>
      <c r="P79" s="7" t="e">
        <f t="shared" si="69"/>
        <v>#REF!</v>
      </c>
      <c r="R79" s="8" t="e">
        <f t="shared" si="70"/>
        <v>#REF!</v>
      </c>
    </row>
    <row r="80" spans="1:18" x14ac:dyDescent="0.3">
      <c r="A80" s="34"/>
      <c r="B80" s="15" t="s">
        <v>77</v>
      </c>
      <c r="C80" s="28">
        <v>76775</v>
      </c>
      <c r="D80" s="16">
        <v>36.79</v>
      </c>
      <c r="E80" s="16">
        <f t="shared" si="61"/>
        <v>38.630000000000003</v>
      </c>
      <c r="F80" s="16">
        <f t="shared" si="62"/>
        <v>40.56</v>
      </c>
      <c r="G80" s="16">
        <f t="shared" si="63"/>
        <v>42.59</v>
      </c>
      <c r="H80" s="16">
        <f t="shared" si="64"/>
        <v>44.72</v>
      </c>
      <c r="I80" s="16">
        <f t="shared" si="65"/>
        <v>46.96</v>
      </c>
      <c r="J80" s="16">
        <f t="shared" si="66"/>
        <v>49.31</v>
      </c>
      <c r="K80" s="16">
        <f t="shared" si="67"/>
        <v>51.78</v>
      </c>
      <c r="L80" s="7" t="e">
        <f>ROUND(#REF!*1,2)</f>
        <v>#REF!</v>
      </c>
      <c r="M80" s="7" t="e">
        <f>MIN(ROUND((#REF!*#REF!)+#REF!,2),74.51)</f>
        <v>#REF!</v>
      </c>
      <c r="N80" s="7" t="e">
        <f>MIN(ROUND((#REF!*$D$6)+K80,2),74.51)</f>
        <v>#REF!</v>
      </c>
      <c r="O80" s="7" t="e">
        <f t="shared" si="68"/>
        <v>#REF!</v>
      </c>
      <c r="P80" s="7" t="e">
        <f t="shared" si="69"/>
        <v>#REF!</v>
      </c>
      <c r="R80" s="8" t="e">
        <f t="shared" si="70"/>
        <v>#REF!</v>
      </c>
    </row>
    <row r="81" spans="1:18" x14ac:dyDescent="0.3">
      <c r="A81" s="34"/>
      <c r="B81" s="15" t="s">
        <v>78</v>
      </c>
      <c r="C81" s="28">
        <v>79033</v>
      </c>
      <c r="D81" s="16">
        <v>37.869999999999997</v>
      </c>
      <c r="E81" s="16">
        <f t="shared" si="61"/>
        <v>39.76</v>
      </c>
      <c r="F81" s="16">
        <f t="shared" si="62"/>
        <v>41.75</v>
      </c>
      <c r="G81" s="16">
        <f t="shared" si="63"/>
        <v>43.84</v>
      </c>
      <c r="H81" s="16">
        <f t="shared" si="64"/>
        <v>46.03</v>
      </c>
      <c r="I81" s="16">
        <f t="shared" si="65"/>
        <v>48.33</v>
      </c>
      <c r="J81" s="16">
        <f t="shared" si="66"/>
        <v>50.75</v>
      </c>
      <c r="K81" s="16">
        <f t="shared" si="67"/>
        <v>53.29</v>
      </c>
      <c r="L81" s="7" t="e">
        <f>ROUND(#REF!*1,2)</f>
        <v>#REF!</v>
      </c>
      <c r="M81" s="7" t="e">
        <f>MIN(ROUND((#REF!*#REF!)+#REF!,2),74.51)</f>
        <v>#REF!</v>
      </c>
      <c r="N81" s="7" t="e">
        <f>MIN(ROUND((#REF!*$D$6)+K81,2),74.51)</f>
        <v>#REF!</v>
      </c>
      <c r="O81" s="7" t="e">
        <f t="shared" si="68"/>
        <v>#REF!</v>
      </c>
      <c r="P81" s="7" t="e">
        <f t="shared" si="69"/>
        <v>#REF!</v>
      </c>
      <c r="R81" s="8" t="e">
        <f t="shared" si="70"/>
        <v>#REF!</v>
      </c>
    </row>
    <row r="82" spans="1:18" x14ac:dyDescent="0.3">
      <c r="A82" s="34"/>
      <c r="B82" s="15" t="s">
        <v>79</v>
      </c>
      <c r="C82" s="28">
        <v>81291</v>
      </c>
      <c r="D82" s="16">
        <v>38.950000000000003</v>
      </c>
      <c r="E82" s="16">
        <f t="shared" si="61"/>
        <v>40.9</v>
      </c>
      <c r="F82" s="16">
        <f t="shared" si="62"/>
        <v>42.95</v>
      </c>
      <c r="G82" s="16">
        <f t="shared" si="63"/>
        <v>45.1</v>
      </c>
      <c r="H82" s="16">
        <f t="shared" si="64"/>
        <v>47.36</v>
      </c>
      <c r="I82" s="16">
        <f t="shared" si="65"/>
        <v>49.73</v>
      </c>
      <c r="J82" s="16">
        <f t="shared" si="66"/>
        <v>52.22</v>
      </c>
      <c r="K82" s="16">
        <f t="shared" si="67"/>
        <v>54.83</v>
      </c>
      <c r="L82" s="7" t="e">
        <f>ROUND(#REF!*1,2)</f>
        <v>#REF!</v>
      </c>
      <c r="M82" s="7" t="e">
        <f>MIN(ROUND((#REF!*#REF!)+#REF!,2),74.51)</f>
        <v>#REF!</v>
      </c>
      <c r="N82" s="7" t="e">
        <f>MIN(ROUND((#REF!*$D$6)+K82,2),74.51)</f>
        <v>#REF!</v>
      </c>
      <c r="O82" s="7" t="e">
        <f t="shared" si="68"/>
        <v>#REF!</v>
      </c>
      <c r="P82" s="7" t="e">
        <f t="shared" si="69"/>
        <v>#REF!</v>
      </c>
      <c r="R82" s="8" t="e">
        <f t="shared" si="70"/>
        <v>#REF!</v>
      </c>
    </row>
    <row r="83" spans="1:18" x14ac:dyDescent="0.3">
      <c r="A83" s="34"/>
      <c r="B83" s="15" t="s">
        <v>80</v>
      </c>
      <c r="C83" s="28">
        <v>83549</v>
      </c>
      <c r="D83" s="16">
        <v>40.03</v>
      </c>
      <c r="E83" s="16">
        <f t="shared" si="61"/>
        <v>42.03</v>
      </c>
      <c r="F83" s="16">
        <f t="shared" si="62"/>
        <v>44.13</v>
      </c>
      <c r="G83" s="16">
        <f t="shared" si="63"/>
        <v>46.34</v>
      </c>
      <c r="H83" s="16">
        <f t="shared" si="64"/>
        <v>48.66</v>
      </c>
      <c r="I83" s="16">
        <f t="shared" si="65"/>
        <v>51.09</v>
      </c>
      <c r="J83" s="16">
        <f t="shared" si="66"/>
        <v>53.64</v>
      </c>
      <c r="K83" s="16">
        <f t="shared" si="67"/>
        <v>56.32</v>
      </c>
      <c r="L83" s="7" t="e">
        <f>ROUND(#REF!*1,2)</f>
        <v>#REF!</v>
      </c>
      <c r="M83" s="7" t="e">
        <f>MIN(ROUND((#REF!*#REF!)+#REF!,2),74.51)</f>
        <v>#REF!</v>
      </c>
      <c r="N83" s="7" t="e">
        <f>MIN(ROUND((#REF!*$D$6)+K83,2),74.51)</f>
        <v>#REF!</v>
      </c>
      <c r="O83" s="7" t="e">
        <f t="shared" si="68"/>
        <v>#REF!</v>
      </c>
      <c r="P83" s="7" t="e">
        <f t="shared" si="69"/>
        <v>#REF!</v>
      </c>
      <c r="R83" s="8" t="e">
        <f t="shared" si="70"/>
        <v>#REF!</v>
      </c>
    </row>
    <row r="84" spans="1:18" x14ac:dyDescent="0.3">
      <c r="A84" s="34"/>
      <c r="B84" s="15" t="s">
        <v>81</v>
      </c>
      <c r="C84" s="28">
        <v>85807</v>
      </c>
      <c r="D84" s="16">
        <v>41.11</v>
      </c>
      <c r="E84" s="16">
        <f t="shared" si="61"/>
        <v>43.17</v>
      </c>
      <c r="F84" s="16">
        <f t="shared" si="62"/>
        <v>45.33</v>
      </c>
      <c r="G84" s="16">
        <f t="shared" si="63"/>
        <v>47.6</v>
      </c>
      <c r="H84" s="16">
        <f t="shared" si="64"/>
        <v>49.98</v>
      </c>
      <c r="I84" s="16">
        <f t="shared" si="65"/>
        <v>52.48</v>
      </c>
      <c r="J84" s="16">
        <f t="shared" si="66"/>
        <v>55.1</v>
      </c>
      <c r="K84" s="16">
        <f t="shared" si="67"/>
        <v>57.86</v>
      </c>
      <c r="L84" s="7" t="e">
        <f>ROUND(#REF!*1,2)</f>
        <v>#REF!</v>
      </c>
      <c r="M84" s="7" t="e">
        <f>MIN(ROUND((#REF!*#REF!)+#REF!,2),74.51)</f>
        <v>#REF!</v>
      </c>
      <c r="N84" s="7" t="e">
        <f>MIN(ROUND((#REF!*$D$6)+K84,2),74.51)</f>
        <v>#REF!</v>
      </c>
      <c r="O84" s="7" t="e">
        <f t="shared" si="68"/>
        <v>#REF!</v>
      </c>
      <c r="P84" s="7" t="e">
        <f t="shared" si="69"/>
        <v>#REF!</v>
      </c>
      <c r="R84" s="8" t="e">
        <f t="shared" si="70"/>
        <v>#REF!</v>
      </c>
    </row>
    <row r="85" spans="1:18" x14ac:dyDescent="0.3">
      <c r="A85" s="34"/>
      <c r="B85" s="15" t="s">
        <v>82</v>
      </c>
      <c r="C85" s="28">
        <v>88065</v>
      </c>
      <c r="D85" s="16">
        <v>42.2</v>
      </c>
      <c r="E85" s="16">
        <f t="shared" si="61"/>
        <v>44.31</v>
      </c>
      <c r="F85" s="16">
        <f t="shared" si="62"/>
        <v>46.53</v>
      </c>
      <c r="G85" s="16">
        <f t="shared" si="63"/>
        <v>48.86</v>
      </c>
      <c r="H85" s="16">
        <f t="shared" si="64"/>
        <v>51.3</v>
      </c>
      <c r="I85" s="16">
        <f t="shared" si="65"/>
        <v>53.87</v>
      </c>
      <c r="J85" s="16">
        <f t="shared" si="66"/>
        <v>56.56</v>
      </c>
      <c r="K85" s="16">
        <f t="shared" si="67"/>
        <v>59.39</v>
      </c>
      <c r="L85" s="7" t="e">
        <f>ROUND(#REF!*1,2)</f>
        <v>#REF!</v>
      </c>
      <c r="M85" s="7" t="e">
        <f>MIN(ROUND((#REF!*#REF!)+#REF!,2),74.51)</f>
        <v>#REF!</v>
      </c>
      <c r="N85" s="7" t="e">
        <f>MIN(ROUND((#REF!*$D$6)+K85,2),74.51)</f>
        <v>#REF!</v>
      </c>
      <c r="O85" s="7" t="e">
        <f t="shared" si="68"/>
        <v>#REF!</v>
      </c>
      <c r="P85" s="7" t="e">
        <f t="shared" si="69"/>
        <v>#REF!</v>
      </c>
      <c r="R85" s="8" t="e">
        <f t="shared" si="70"/>
        <v>#REF!</v>
      </c>
    </row>
    <row r="86" spans="1:18" ht="4.2" customHeight="1" x14ac:dyDescent="0.3">
      <c r="A86" s="19"/>
      <c r="C86" s="30"/>
      <c r="D86" s="20"/>
      <c r="E86" s="21"/>
      <c r="F86" s="21"/>
      <c r="G86" s="21"/>
      <c r="H86" s="21"/>
      <c r="I86" s="21"/>
      <c r="J86" s="21"/>
      <c r="K86" s="21"/>
    </row>
    <row r="87" spans="1:18" x14ac:dyDescent="0.3">
      <c r="A87" s="34" t="s">
        <v>83</v>
      </c>
      <c r="B87" s="15" t="s">
        <v>84</v>
      </c>
      <c r="C87" s="28">
        <v>61333</v>
      </c>
      <c r="D87" s="16">
        <v>29.39</v>
      </c>
      <c r="E87" s="16">
        <f t="shared" ref="E87:E96" si="71">ROUND($E$6*D87*1,2)</f>
        <v>30.86</v>
      </c>
      <c r="F87" s="16">
        <f t="shared" ref="F87:F96" si="72">ROUND($F$6*E87*1,2)</f>
        <v>32.4</v>
      </c>
      <c r="G87" s="16">
        <f t="shared" ref="G87:G96" si="73">ROUND($G$6*F87*1,2)</f>
        <v>34.020000000000003</v>
      </c>
      <c r="H87" s="16">
        <f t="shared" ref="H87:H96" si="74">ROUND($H$6*G87*1,2)</f>
        <v>35.72</v>
      </c>
      <c r="I87" s="16">
        <f t="shared" ref="I87:I96" si="75">ROUND($I$6*H87*1,2)</f>
        <v>37.51</v>
      </c>
      <c r="J87" s="16">
        <f t="shared" ref="J87:J96" si="76">ROUND($J$6*I87*1,2)</f>
        <v>39.39</v>
      </c>
      <c r="K87" s="16">
        <f t="shared" ref="K87:K96" si="77">ROUND($K$6*J87*1,2)</f>
        <v>41.36</v>
      </c>
      <c r="L87" s="7" t="e">
        <f>ROUND(#REF!*1,2)</f>
        <v>#REF!</v>
      </c>
      <c r="M87" s="7" t="e">
        <f>MIN(ROUND((#REF!*#REF!)+#REF!,2),74.51)</f>
        <v>#REF!</v>
      </c>
      <c r="N87" s="7" t="e">
        <f>MIN(ROUND((#REF!*$D$6)+K87,2),74.51)</f>
        <v>#REF!</v>
      </c>
      <c r="O87" s="7" t="e">
        <f t="shared" ref="O87:O96" si="78">MIN(ROUND(L87*($E$6)+L87,2),74.51)</f>
        <v>#REF!</v>
      </c>
      <c r="P87" s="7" t="e">
        <f t="shared" ref="P87:P96" si="79">MIN(ROUND(M87*($F$6)+M87,2),74.51)</f>
        <v>#REF!</v>
      </c>
      <c r="R87" s="8" t="e">
        <f t="shared" ref="R87:R96" si="80">MIN(ROUND(O87*($G$6)+O87,2),74.51)</f>
        <v>#REF!</v>
      </c>
    </row>
    <row r="88" spans="1:18" x14ac:dyDescent="0.3">
      <c r="A88" s="34"/>
      <c r="B88" s="15" t="s">
        <v>85</v>
      </c>
      <c r="C88" s="28">
        <v>63377</v>
      </c>
      <c r="D88" s="16">
        <v>30.37</v>
      </c>
      <c r="E88" s="16">
        <f t="shared" si="71"/>
        <v>31.89</v>
      </c>
      <c r="F88" s="16">
        <f t="shared" si="72"/>
        <v>33.479999999999997</v>
      </c>
      <c r="G88" s="16">
        <f t="shared" si="73"/>
        <v>35.15</v>
      </c>
      <c r="H88" s="16">
        <f t="shared" si="74"/>
        <v>36.909999999999997</v>
      </c>
      <c r="I88" s="16">
        <f t="shared" si="75"/>
        <v>38.76</v>
      </c>
      <c r="J88" s="16">
        <f t="shared" si="76"/>
        <v>40.700000000000003</v>
      </c>
      <c r="K88" s="16">
        <f t="shared" si="77"/>
        <v>42.74</v>
      </c>
      <c r="L88" s="7" t="e">
        <f>ROUND(#REF!*1,2)</f>
        <v>#REF!</v>
      </c>
      <c r="M88" s="7" t="e">
        <f>MIN(ROUND((#REF!*#REF!)+#REF!,2),74.51)</f>
        <v>#REF!</v>
      </c>
      <c r="N88" s="7" t="e">
        <f>MIN(ROUND((#REF!*$D$6)+K88,2),74.51)</f>
        <v>#REF!</v>
      </c>
      <c r="O88" s="7" t="e">
        <f t="shared" si="78"/>
        <v>#REF!</v>
      </c>
      <c r="P88" s="7" t="e">
        <f t="shared" si="79"/>
        <v>#REF!</v>
      </c>
      <c r="R88" s="8" t="e">
        <f t="shared" si="80"/>
        <v>#REF!</v>
      </c>
    </row>
    <row r="89" spans="1:18" x14ac:dyDescent="0.3">
      <c r="A89" s="34"/>
      <c r="B89" s="15" t="s">
        <v>86</v>
      </c>
      <c r="C89" s="28">
        <v>65421</v>
      </c>
      <c r="D89" s="16">
        <v>31.35</v>
      </c>
      <c r="E89" s="16">
        <f t="shared" si="71"/>
        <v>32.92</v>
      </c>
      <c r="F89" s="16">
        <f t="shared" si="72"/>
        <v>34.57</v>
      </c>
      <c r="G89" s="16">
        <f t="shared" si="73"/>
        <v>36.299999999999997</v>
      </c>
      <c r="H89" s="16">
        <f t="shared" si="74"/>
        <v>38.119999999999997</v>
      </c>
      <c r="I89" s="16">
        <f t="shared" si="75"/>
        <v>40.03</v>
      </c>
      <c r="J89" s="16">
        <f t="shared" si="76"/>
        <v>42.03</v>
      </c>
      <c r="K89" s="16">
        <f t="shared" si="77"/>
        <v>44.13</v>
      </c>
      <c r="L89" s="7" t="e">
        <f>ROUND(#REF!*1,2)</f>
        <v>#REF!</v>
      </c>
      <c r="M89" s="7" t="e">
        <f>MIN(ROUND((#REF!*#REF!)+#REF!,2),74.51)</f>
        <v>#REF!</v>
      </c>
      <c r="N89" s="7" t="e">
        <f>MIN(ROUND((#REF!*$D$6)+K89,2),74.51)</f>
        <v>#REF!</v>
      </c>
      <c r="O89" s="7" t="e">
        <f t="shared" si="78"/>
        <v>#REF!</v>
      </c>
      <c r="P89" s="7" t="e">
        <f t="shared" si="79"/>
        <v>#REF!</v>
      </c>
      <c r="R89" s="8" t="e">
        <f t="shared" si="80"/>
        <v>#REF!</v>
      </c>
    </row>
    <row r="90" spans="1:18" x14ac:dyDescent="0.3">
      <c r="A90" s="34"/>
      <c r="B90" s="15" t="s">
        <v>87</v>
      </c>
      <c r="C90" s="28">
        <v>67466</v>
      </c>
      <c r="D90" s="16">
        <v>32.33</v>
      </c>
      <c r="E90" s="16">
        <f t="shared" si="71"/>
        <v>33.950000000000003</v>
      </c>
      <c r="F90" s="16">
        <f t="shared" si="72"/>
        <v>35.65</v>
      </c>
      <c r="G90" s="16">
        <f t="shared" si="73"/>
        <v>37.43</v>
      </c>
      <c r="H90" s="16">
        <f t="shared" si="74"/>
        <v>39.299999999999997</v>
      </c>
      <c r="I90" s="16">
        <f t="shared" si="75"/>
        <v>41.27</v>
      </c>
      <c r="J90" s="16">
        <f t="shared" si="76"/>
        <v>43.33</v>
      </c>
      <c r="K90" s="16">
        <f t="shared" si="77"/>
        <v>45.5</v>
      </c>
      <c r="L90" s="7" t="e">
        <f>ROUND(#REF!*1,2)</f>
        <v>#REF!</v>
      </c>
      <c r="M90" s="7" t="e">
        <f>MIN(ROUND((#REF!*#REF!)+#REF!,2),74.51)</f>
        <v>#REF!</v>
      </c>
      <c r="N90" s="7" t="e">
        <f>MIN(ROUND((#REF!*$D$6)+K90,2),74.51)</f>
        <v>#REF!</v>
      </c>
      <c r="O90" s="7" t="e">
        <f t="shared" si="78"/>
        <v>#REF!</v>
      </c>
      <c r="P90" s="7" t="e">
        <f t="shared" si="79"/>
        <v>#REF!</v>
      </c>
      <c r="R90" s="8" t="e">
        <f t="shared" si="80"/>
        <v>#REF!</v>
      </c>
    </row>
    <row r="91" spans="1:18" x14ac:dyDescent="0.3">
      <c r="A91" s="34"/>
      <c r="B91" s="15" t="s">
        <v>88</v>
      </c>
      <c r="C91" s="28">
        <v>69510</v>
      </c>
      <c r="D91" s="16">
        <v>33.31</v>
      </c>
      <c r="E91" s="16">
        <f t="shared" si="71"/>
        <v>34.979999999999997</v>
      </c>
      <c r="F91" s="16">
        <f t="shared" si="72"/>
        <v>36.729999999999997</v>
      </c>
      <c r="G91" s="16">
        <f t="shared" si="73"/>
        <v>38.57</v>
      </c>
      <c r="H91" s="16">
        <f t="shared" si="74"/>
        <v>40.5</v>
      </c>
      <c r="I91" s="16">
        <f t="shared" si="75"/>
        <v>42.53</v>
      </c>
      <c r="J91" s="16">
        <f t="shared" si="76"/>
        <v>44.66</v>
      </c>
      <c r="K91" s="16">
        <f t="shared" si="77"/>
        <v>46.89</v>
      </c>
      <c r="L91" s="7" t="e">
        <f>ROUND(#REF!*1,2)</f>
        <v>#REF!</v>
      </c>
      <c r="M91" s="7" t="e">
        <f>MIN(ROUND((#REF!*#REF!)+#REF!,2),74.51)</f>
        <v>#REF!</v>
      </c>
      <c r="N91" s="7" t="e">
        <f>MIN(ROUND((#REF!*$D$6)+K91,2),74.51)</f>
        <v>#REF!</v>
      </c>
      <c r="O91" s="7" t="e">
        <f t="shared" si="78"/>
        <v>#REF!</v>
      </c>
      <c r="P91" s="7" t="e">
        <f t="shared" si="79"/>
        <v>#REF!</v>
      </c>
      <c r="R91" s="8" t="e">
        <f t="shared" si="80"/>
        <v>#REF!</v>
      </c>
    </row>
    <row r="92" spans="1:18" x14ac:dyDescent="0.3">
      <c r="A92" s="34"/>
      <c r="B92" s="15" t="s">
        <v>89</v>
      </c>
      <c r="C92" s="28">
        <v>71554</v>
      </c>
      <c r="D92" s="16">
        <v>34.29</v>
      </c>
      <c r="E92" s="16">
        <f t="shared" si="71"/>
        <v>36</v>
      </c>
      <c r="F92" s="16">
        <f t="shared" si="72"/>
        <v>37.799999999999997</v>
      </c>
      <c r="G92" s="16">
        <f t="shared" si="73"/>
        <v>39.69</v>
      </c>
      <c r="H92" s="16">
        <f t="shared" si="74"/>
        <v>41.67</v>
      </c>
      <c r="I92" s="16">
        <f t="shared" si="75"/>
        <v>43.75</v>
      </c>
      <c r="J92" s="16">
        <f t="shared" si="76"/>
        <v>45.94</v>
      </c>
      <c r="K92" s="16">
        <f t="shared" si="77"/>
        <v>48.24</v>
      </c>
      <c r="L92" s="7" t="e">
        <f>ROUND(#REF!*1,2)</f>
        <v>#REF!</v>
      </c>
      <c r="M92" s="7" t="e">
        <f>MIN(ROUND((#REF!*#REF!)+#REF!,2),74.51)</f>
        <v>#REF!</v>
      </c>
      <c r="N92" s="7" t="e">
        <f>MIN(ROUND((#REF!*$D$6)+K92,2),74.51)</f>
        <v>#REF!</v>
      </c>
      <c r="O92" s="7" t="e">
        <f t="shared" si="78"/>
        <v>#REF!</v>
      </c>
      <c r="P92" s="7" t="e">
        <f t="shared" si="79"/>
        <v>#REF!</v>
      </c>
      <c r="R92" s="8" t="e">
        <f t="shared" si="80"/>
        <v>#REF!</v>
      </c>
    </row>
    <row r="93" spans="1:18" x14ac:dyDescent="0.3">
      <c r="A93" s="34"/>
      <c r="B93" s="15" t="s">
        <v>90</v>
      </c>
      <c r="C93" s="28">
        <v>73598</v>
      </c>
      <c r="D93" s="16">
        <v>35.26</v>
      </c>
      <c r="E93" s="16">
        <f t="shared" si="71"/>
        <v>37.020000000000003</v>
      </c>
      <c r="F93" s="16">
        <f t="shared" si="72"/>
        <v>38.869999999999997</v>
      </c>
      <c r="G93" s="16">
        <f t="shared" si="73"/>
        <v>40.81</v>
      </c>
      <c r="H93" s="16">
        <f t="shared" si="74"/>
        <v>42.85</v>
      </c>
      <c r="I93" s="16">
        <f t="shared" si="75"/>
        <v>44.99</v>
      </c>
      <c r="J93" s="16">
        <f t="shared" si="76"/>
        <v>47.24</v>
      </c>
      <c r="K93" s="16">
        <f t="shared" si="77"/>
        <v>49.6</v>
      </c>
      <c r="L93" s="7" t="e">
        <f>ROUND(#REF!*1,2)</f>
        <v>#REF!</v>
      </c>
      <c r="M93" s="7" t="e">
        <f>MIN(ROUND((#REF!*#REF!)+#REF!,2),74.51)</f>
        <v>#REF!</v>
      </c>
      <c r="N93" s="7" t="e">
        <f>MIN(ROUND((#REF!*$D$6)+K93,2),74.51)</f>
        <v>#REF!</v>
      </c>
      <c r="O93" s="7" t="e">
        <f t="shared" si="78"/>
        <v>#REF!</v>
      </c>
      <c r="P93" s="7" t="e">
        <f t="shared" si="79"/>
        <v>#REF!</v>
      </c>
      <c r="R93" s="8" t="e">
        <f t="shared" si="80"/>
        <v>#REF!</v>
      </c>
    </row>
    <row r="94" spans="1:18" x14ac:dyDescent="0.3">
      <c r="A94" s="34"/>
      <c r="B94" s="15" t="s">
        <v>91</v>
      </c>
      <c r="C94" s="28">
        <v>75643</v>
      </c>
      <c r="D94" s="16">
        <v>36.24</v>
      </c>
      <c r="E94" s="16">
        <f t="shared" si="71"/>
        <v>38.049999999999997</v>
      </c>
      <c r="F94" s="16">
        <f t="shared" si="72"/>
        <v>39.950000000000003</v>
      </c>
      <c r="G94" s="16">
        <f t="shared" si="73"/>
        <v>41.95</v>
      </c>
      <c r="H94" s="16">
        <f t="shared" si="74"/>
        <v>44.05</v>
      </c>
      <c r="I94" s="16">
        <f t="shared" si="75"/>
        <v>46.25</v>
      </c>
      <c r="J94" s="16">
        <f t="shared" si="76"/>
        <v>48.56</v>
      </c>
      <c r="K94" s="16">
        <f t="shared" si="77"/>
        <v>50.99</v>
      </c>
      <c r="L94" s="7" t="e">
        <f>ROUND(#REF!*1,2)</f>
        <v>#REF!</v>
      </c>
      <c r="M94" s="7" t="e">
        <f>MIN(ROUND((#REF!*#REF!)+#REF!,2),74.51)</f>
        <v>#REF!</v>
      </c>
      <c r="N94" s="7" t="e">
        <f>MIN(ROUND((#REF!*$D$6)+K94,2),74.51)</f>
        <v>#REF!</v>
      </c>
      <c r="O94" s="7" t="e">
        <f t="shared" si="78"/>
        <v>#REF!</v>
      </c>
      <c r="P94" s="7" t="e">
        <f t="shared" si="79"/>
        <v>#REF!</v>
      </c>
      <c r="R94" s="8" t="e">
        <f t="shared" si="80"/>
        <v>#REF!</v>
      </c>
    </row>
    <row r="95" spans="1:18" x14ac:dyDescent="0.3">
      <c r="A95" s="34"/>
      <c r="B95" s="15" t="s">
        <v>92</v>
      </c>
      <c r="C95" s="28">
        <v>77687</v>
      </c>
      <c r="D95" s="16">
        <v>37.22</v>
      </c>
      <c r="E95" s="16">
        <f t="shared" si="71"/>
        <v>39.08</v>
      </c>
      <c r="F95" s="16">
        <f t="shared" si="72"/>
        <v>41.03</v>
      </c>
      <c r="G95" s="16">
        <f t="shared" si="73"/>
        <v>43.08</v>
      </c>
      <c r="H95" s="16">
        <f t="shared" si="74"/>
        <v>45.23</v>
      </c>
      <c r="I95" s="16">
        <f t="shared" si="75"/>
        <v>47.49</v>
      </c>
      <c r="J95" s="16">
        <f t="shared" si="76"/>
        <v>49.86</v>
      </c>
      <c r="K95" s="16">
        <f t="shared" si="77"/>
        <v>52.35</v>
      </c>
      <c r="L95" s="7" t="e">
        <f>ROUND(#REF!*1,2)</f>
        <v>#REF!</v>
      </c>
      <c r="M95" s="7" t="e">
        <f>MIN(ROUND((#REF!*#REF!)+#REF!,2),74.51)</f>
        <v>#REF!</v>
      </c>
      <c r="N95" s="7" t="e">
        <f>MIN(ROUND((#REF!*$D$6)+K95,2),74.51)</f>
        <v>#REF!</v>
      </c>
      <c r="O95" s="7" t="e">
        <f t="shared" si="78"/>
        <v>#REF!</v>
      </c>
      <c r="P95" s="7" t="e">
        <f t="shared" si="79"/>
        <v>#REF!</v>
      </c>
      <c r="R95" s="8" t="e">
        <f t="shared" si="80"/>
        <v>#REF!</v>
      </c>
    </row>
    <row r="96" spans="1:18" x14ac:dyDescent="0.3">
      <c r="A96" s="34"/>
      <c r="B96" s="15" t="s">
        <v>93</v>
      </c>
      <c r="C96" s="28">
        <v>79731</v>
      </c>
      <c r="D96" s="16">
        <v>38.200000000000003</v>
      </c>
      <c r="E96" s="16">
        <f t="shared" si="71"/>
        <v>40.11</v>
      </c>
      <c r="F96" s="16">
        <f t="shared" si="72"/>
        <v>42.12</v>
      </c>
      <c r="G96" s="16">
        <f t="shared" si="73"/>
        <v>44.23</v>
      </c>
      <c r="H96" s="16">
        <f t="shared" si="74"/>
        <v>46.44</v>
      </c>
      <c r="I96" s="16">
        <f t="shared" si="75"/>
        <v>48.76</v>
      </c>
      <c r="J96" s="16">
        <f t="shared" si="76"/>
        <v>51.2</v>
      </c>
      <c r="K96" s="16">
        <f t="shared" si="77"/>
        <v>53.76</v>
      </c>
      <c r="L96" s="7" t="e">
        <f>ROUND(#REF!*1,2)</f>
        <v>#REF!</v>
      </c>
      <c r="M96" s="7" t="e">
        <f>MIN(ROUND((#REF!*#REF!)+#REF!,2),74.51)</f>
        <v>#REF!</v>
      </c>
      <c r="N96" s="7" t="e">
        <f>MIN(ROUND((#REF!*$D$6)+K96,2),74.51)</f>
        <v>#REF!</v>
      </c>
      <c r="O96" s="7" t="e">
        <f t="shared" si="78"/>
        <v>#REF!</v>
      </c>
      <c r="P96" s="7" t="e">
        <f t="shared" si="79"/>
        <v>#REF!</v>
      </c>
      <c r="R96" s="8" t="e">
        <f t="shared" si="80"/>
        <v>#REF!</v>
      </c>
    </row>
    <row r="97" spans="1:18" ht="4.2" customHeight="1" x14ac:dyDescent="0.3">
      <c r="A97" s="19"/>
      <c r="C97" s="30"/>
      <c r="D97" s="20"/>
      <c r="E97" s="21"/>
      <c r="F97" s="21"/>
      <c r="G97" s="21"/>
      <c r="H97" s="21"/>
      <c r="I97" s="21"/>
      <c r="J97" s="21"/>
      <c r="K97" s="21"/>
    </row>
    <row r="98" spans="1:18" x14ac:dyDescent="0.3">
      <c r="A98" s="34" t="s">
        <v>94</v>
      </c>
      <c r="B98" s="15" t="s">
        <v>95</v>
      </c>
      <c r="C98" s="28">
        <v>55383</v>
      </c>
      <c r="D98" s="16">
        <v>26.54</v>
      </c>
      <c r="E98" s="16">
        <f t="shared" ref="E98:E107" si="81">ROUND($E$6*D98*1,2)</f>
        <v>27.87</v>
      </c>
      <c r="F98" s="16">
        <f t="shared" ref="F98:F107" si="82">ROUND($F$6*E98*1,2)</f>
        <v>29.26</v>
      </c>
      <c r="G98" s="16">
        <f t="shared" ref="G98:G107" si="83">ROUND($G$6*F98*1,2)</f>
        <v>30.72</v>
      </c>
      <c r="H98" s="16">
        <f t="shared" ref="H98:H107" si="84">ROUND($H$6*G98*1,2)</f>
        <v>32.26</v>
      </c>
      <c r="I98" s="16">
        <f t="shared" ref="I98:I107" si="85">ROUND($I$6*H98*1,2)</f>
        <v>33.869999999999997</v>
      </c>
      <c r="J98" s="16">
        <f t="shared" ref="J98:J107" si="86">ROUND($J$6*I98*1,2)</f>
        <v>35.56</v>
      </c>
      <c r="K98" s="16">
        <f t="shared" ref="K98:K107" si="87">ROUND($K$6*J98*1,2)</f>
        <v>37.340000000000003</v>
      </c>
      <c r="L98" s="7" t="e">
        <f>ROUND(#REF!*1,2)</f>
        <v>#REF!</v>
      </c>
      <c r="M98" s="7" t="e">
        <f>MIN(ROUND((#REF!*#REF!)+#REF!,2),74.51)</f>
        <v>#REF!</v>
      </c>
      <c r="N98" s="7" t="e">
        <f>MIN(ROUND((#REF!*$D$6)+K98,2),74.51)</f>
        <v>#REF!</v>
      </c>
      <c r="O98" s="7" t="e">
        <f t="shared" ref="O98:O107" si="88">MIN(ROUND(L98*($E$6)+L98,2),74.51)</f>
        <v>#REF!</v>
      </c>
      <c r="P98" s="7" t="e">
        <f t="shared" ref="P98:P107" si="89">MIN(ROUND(M98*($F$6)+M98,2),74.51)</f>
        <v>#REF!</v>
      </c>
      <c r="R98" s="8" t="e">
        <f t="shared" ref="R98:R107" si="90">MIN(ROUND(O98*($G$6)+O98,2),74.51)</f>
        <v>#REF!</v>
      </c>
    </row>
    <row r="99" spans="1:18" x14ac:dyDescent="0.3">
      <c r="A99" s="34"/>
      <c r="B99" s="15" t="s">
        <v>96</v>
      </c>
      <c r="C99" s="28">
        <v>57229</v>
      </c>
      <c r="D99" s="16">
        <v>27.42</v>
      </c>
      <c r="E99" s="16">
        <f t="shared" si="81"/>
        <v>28.79</v>
      </c>
      <c r="F99" s="16">
        <f t="shared" si="82"/>
        <v>30.23</v>
      </c>
      <c r="G99" s="16">
        <f t="shared" si="83"/>
        <v>31.74</v>
      </c>
      <c r="H99" s="16">
        <f t="shared" si="84"/>
        <v>33.33</v>
      </c>
      <c r="I99" s="16">
        <f t="shared" si="85"/>
        <v>35</v>
      </c>
      <c r="J99" s="16">
        <f t="shared" si="86"/>
        <v>36.75</v>
      </c>
      <c r="K99" s="16">
        <f t="shared" si="87"/>
        <v>38.590000000000003</v>
      </c>
      <c r="L99" s="7" t="e">
        <f>ROUND(#REF!*1,2)</f>
        <v>#REF!</v>
      </c>
      <c r="M99" s="7" t="e">
        <f>MIN(ROUND((#REF!*#REF!)+#REF!,2),74.51)</f>
        <v>#REF!</v>
      </c>
      <c r="N99" s="7" t="e">
        <f>MIN(ROUND((#REF!*$D$6)+K99,2),74.51)</f>
        <v>#REF!</v>
      </c>
      <c r="O99" s="7" t="e">
        <f t="shared" si="88"/>
        <v>#REF!</v>
      </c>
      <c r="P99" s="7" t="e">
        <f t="shared" si="89"/>
        <v>#REF!</v>
      </c>
      <c r="R99" s="8" t="e">
        <f t="shared" si="90"/>
        <v>#REF!</v>
      </c>
    </row>
    <row r="100" spans="1:18" x14ac:dyDescent="0.3">
      <c r="A100" s="34"/>
      <c r="B100" s="15" t="s">
        <v>97</v>
      </c>
      <c r="C100" s="28">
        <v>59075</v>
      </c>
      <c r="D100" s="16">
        <v>28.31</v>
      </c>
      <c r="E100" s="16">
        <f t="shared" si="81"/>
        <v>29.73</v>
      </c>
      <c r="F100" s="16">
        <f t="shared" si="82"/>
        <v>31.22</v>
      </c>
      <c r="G100" s="16">
        <f t="shared" si="83"/>
        <v>32.78</v>
      </c>
      <c r="H100" s="16">
        <f t="shared" si="84"/>
        <v>34.42</v>
      </c>
      <c r="I100" s="16">
        <f t="shared" si="85"/>
        <v>36.14</v>
      </c>
      <c r="J100" s="16">
        <f t="shared" si="86"/>
        <v>37.950000000000003</v>
      </c>
      <c r="K100" s="16">
        <f t="shared" si="87"/>
        <v>39.85</v>
      </c>
      <c r="L100" s="7" t="e">
        <f>ROUND(#REF!*1,2)</f>
        <v>#REF!</v>
      </c>
      <c r="M100" s="7" t="e">
        <f>MIN(ROUND((#REF!*#REF!)+#REF!,2),74.51)</f>
        <v>#REF!</v>
      </c>
      <c r="N100" s="7" t="e">
        <f>MIN(ROUND((#REF!*$D$6)+K100,2),74.51)</f>
        <v>#REF!</v>
      </c>
      <c r="O100" s="7" t="e">
        <f t="shared" si="88"/>
        <v>#REF!</v>
      </c>
      <c r="P100" s="7" t="e">
        <f t="shared" si="89"/>
        <v>#REF!</v>
      </c>
      <c r="R100" s="8" t="e">
        <f t="shared" si="90"/>
        <v>#REF!</v>
      </c>
    </row>
    <row r="101" spans="1:18" x14ac:dyDescent="0.3">
      <c r="A101" s="34"/>
      <c r="B101" s="15" t="s">
        <v>98</v>
      </c>
      <c r="C101" s="28">
        <v>60921</v>
      </c>
      <c r="D101" s="16">
        <v>29.19</v>
      </c>
      <c r="E101" s="16">
        <f t="shared" si="81"/>
        <v>30.65</v>
      </c>
      <c r="F101" s="16">
        <f t="shared" si="82"/>
        <v>32.18</v>
      </c>
      <c r="G101" s="16">
        <f t="shared" si="83"/>
        <v>33.79</v>
      </c>
      <c r="H101" s="16">
        <f t="shared" si="84"/>
        <v>35.479999999999997</v>
      </c>
      <c r="I101" s="16">
        <f t="shared" si="85"/>
        <v>37.25</v>
      </c>
      <c r="J101" s="16">
        <f t="shared" si="86"/>
        <v>39.11</v>
      </c>
      <c r="K101" s="16">
        <f t="shared" si="87"/>
        <v>41.07</v>
      </c>
      <c r="L101" s="7" t="e">
        <f>ROUND(#REF!*1,2)</f>
        <v>#REF!</v>
      </c>
      <c r="M101" s="7" t="e">
        <f>MIN(ROUND((#REF!*#REF!)+#REF!,2),74.51)</f>
        <v>#REF!</v>
      </c>
      <c r="N101" s="7" t="e">
        <f>MIN(ROUND((#REF!*$D$6)+K101,2),74.51)</f>
        <v>#REF!</v>
      </c>
      <c r="O101" s="7" t="e">
        <f t="shared" si="88"/>
        <v>#REF!</v>
      </c>
      <c r="P101" s="7" t="e">
        <f t="shared" si="89"/>
        <v>#REF!</v>
      </c>
      <c r="R101" s="8" t="e">
        <f t="shared" si="90"/>
        <v>#REF!</v>
      </c>
    </row>
    <row r="102" spans="1:18" x14ac:dyDescent="0.3">
      <c r="A102" s="34"/>
      <c r="B102" s="15" t="s">
        <v>99</v>
      </c>
      <c r="C102" s="28">
        <v>62768</v>
      </c>
      <c r="D102" s="16">
        <v>30.08</v>
      </c>
      <c r="E102" s="16">
        <f t="shared" si="81"/>
        <v>31.58</v>
      </c>
      <c r="F102" s="16">
        <f t="shared" si="82"/>
        <v>33.159999999999997</v>
      </c>
      <c r="G102" s="16">
        <f t="shared" si="83"/>
        <v>34.82</v>
      </c>
      <c r="H102" s="16">
        <f t="shared" si="84"/>
        <v>36.56</v>
      </c>
      <c r="I102" s="16">
        <f t="shared" si="85"/>
        <v>38.39</v>
      </c>
      <c r="J102" s="16">
        <f t="shared" si="86"/>
        <v>40.31</v>
      </c>
      <c r="K102" s="16">
        <f t="shared" si="87"/>
        <v>42.33</v>
      </c>
      <c r="L102" s="7" t="e">
        <f>ROUND(#REF!*1,2)</f>
        <v>#REF!</v>
      </c>
      <c r="M102" s="7" t="e">
        <f>MIN(ROUND((#REF!*#REF!)+#REF!,2),74.51)</f>
        <v>#REF!</v>
      </c>
      <c r="N102" s="7" t="e">
        <f>MIN(ROUND((#REF!*$D$6)+K102,2),74.51)</f>
        <v>#REF!</v>
      </c>
      <c r="O102" s="7" t="e">
        <f t="shared" si="88"/>
        <v>#REF!</v>
      </c>
      <c r="P102" s="7" t="e">
        <f t="shared" si="89"/>
        <v>#REF!</v>
      </c>
      <c r="R102" s="8" t="e">
        <f t="shared" si="90"/>
        <v>#REF!</v>
      </c>
    </row>
    <row r="103" spans="1:18" x14ac:dyDescent="0.3">
      <c r="A103" s="34"/>
      <c r="B103" s="15" t="s">
        <v>100</v>
      </c>
      <c r="C103" s="28">
        <v>64614</v>
      </c>
      <c r="D103" s="16">
        <v>30.96</v>
      </c>
      <c r="E103" s="16">
        <f t="shared" si="81"/>
        <v>32.51</v>
      </c>
      <c r="F103" s="16">
        <f t="shared" si="82"/>
        <v>34.14</v>
      </c>
      <c r="G103" s="16">
        <f t="shared" si="83"/>
        <v>35.85</v>
      </c>
      <c r="H103" s="16">
        <f t="shared" si="84"/>
        <v>37.64</v>
      </c>
      <c r="I103" s="16">
        <f t="shared" si="85"/>
        <v>39.520000000000003</v>
      </c>
      <c r="J103" s="16">
        <f t="shared" si="86"/>
        <v>41.5</v>
      </c>
      <c r="K103" s="16">
        <f t="shared" si="87"/>
        <v>43.58</v>
      </c>
      <c r="L103" s="7" t="e">
        <f>ROUND(#REF!*1,2)</f>
        <v>#REF!</v>
      </c>
      <c r="M103" s="7" t="e">
        <f>MIN(ROUND((#REF!*#REF!)+#REF!,2),74.51)</f>
        <v>#REF!</v>
      </c>
      <c r="N103" s="7" t="e">
        <f>MIN(ROUND((#REF!*$D$6)+K103,2),74.51)</f>
        <v>#REF!</v>
      </c>
      <c r="O103" s="7" t="e">
        <f t="shared" si="88"/>
        <v>#REF!</v>
      </c>
      <c r="P103" s="7" t="e">
        <f t="shared" si="89"/>
        <v>#REF!</v>
      </c>
      <c r="R103" s="8" t="e">
        <f t="shared" si="90"/>
        <v>#REF!</v>
      </c>
    </row>
    <row r="104" spans="1:18" x14ac:dyDescent="0.3">
      <c r="A104" s="34"/>
      <c r="B104" s="15" t="s">
        <v>101</v>
      </c>
      <c r="C104" s="28">
        <v>66460</v>
      </c>
      <c r="D104" s="16">
        <v>31.84</v>
      </c>
      <c r="E104" s="16">
        <f t="shared" si="81"/>
        <v>33.43</v>
      </c>
      <c r="F104" s="16">
        <f t="shared" si="82"/>
        <v>35.1</v>
      </c>
      <c r="G104" s="16">
        <f t="shared" si="83"/>
        <v>36.86</v>
      </c>
      <c r="H104" s="16">
        <f t="shared" si="84"/>
        <v>38.700000000000003</v>
      </c>
      <c r="I104" s="16">
        <f t="shared" si="85"/>
        <v>40.64</v>
      </c>
      <c r="J104" s="16">
        <f t="shared" si="86"/>
        <v>42.67</v>
      </c>
      <c r="K104" s="16">
        <f t="shared" si="87"/>
        <v>44.8</v>
      </c>
      <c r="L104" s="7" t="e">
        <f>ROUND(#REF!*1,2)</f>
        <v>#REF!</v>
      </c>
      <c r="M104" s="7" t="e">
        <f>MIN(ROUND((#REF!*#REF!)+#REF!,2),74.51)</f>
        <v>#REF!</v>
      </c>
      <c r="N104" s="7" t="e">
        <f>MIN(ROUND((#REF!*$D$6)+K104,2),74.51)</f>
        <v>#REF!</v>
      </c>
      <c r="O104" s="7" t="e">
        <f t="shared" si="88"/>
        <v>#REF!</v>
      </c>
      <c r="P104" s="7" t="e">
        <f t="shared" si="89"/>
        <v>#REF!</v>
      </c>
      <c r="R104" s="8" t="e">
        <f t="shared" si="90"/>
        <v>#REF!</v>
      </c>
    </row>
    <row r="105" spans="1:18" x14ac:dyDescent="0.3">
      <c r="A105" s="34"/>
      <c r="B105" s="15" t="s">
        <v>102</v>
      </c>
      <c r="C105" s="28">
        <v>68306</v>
      </c>
      <c r="D105" s="16">
        <v>32.729999999999997</v>
      </c>
      <c r="E105" s="16">
        <f t="shared" si="81"/>
        <v>34.369999999999997</v>
      </c>
      <c r="F105" s="16">
        <f t="shared" si="82"/>
        <v>36.090000000000003</v>
      </c>
      <c r="G105" s="16">
        <f t="shared" si="83"/>
        <v>37.89</v>
      </c>
      <c r="H105" s="16">
        <f t="shared" si="84"/>
        <v>39.78</v>
      </c>
      <c r="I105" s="16">
        <f t="shared" si="85"/>
        <v>41.77</v>
      </c>
      <c r="J105" s="16">
        <f t="shared" si="86"/>
        <v>43.86</v>
      </c>
      <c r="K105" s="16">
        <f t="shared" si="87"/>
        <v>46.05</v>
      </c>
      <c r="L105" s="7" t="e">
        <f>ROUND(#REF!*1,2)</f>
        <v>#REF!</v>
      </c>
      <c r="M105" s="7" t="e">
        <f>MIN(ROUND((#REF!*#REF!)+#REF!,2),74.51)</f>
        <v>#REF!</v>
      </c>
      <c r="N105" s="7" t="e">
        <f>MIN(ROUND((#REF!*$D$6)+K105,2),74.51)</f>
        <v>#REF!</v>
      </c>
      <c r="O105" s="7" t="e">
        <f t="shared" si="88"/>
        <v>#REF!</v>
      </c>
      <c r="P105" s="7" t="e">
        <f t="shared" si="89"/>
        <v>#REF!</v>
      </c>
      <c r="R105" s="8" t="e">
        <f t="shared" si="90"/>
        <v>#REF!</v>
      </c>
    </row>
    <row r="106" spans="1:18" x14ac:dyDescent="0.3">
      <c r="A106" s="34"/>
      <c r="B106" s="15" t="s">
        <v>103</v>
      </c>
      <c r="C106" s="28">
        <v>70153</v>
      </c>
      <c r="D106" s="16">
        <v>33.61</v>
      </c>
      <c r="E106" s="16">
        <f t="shared" si="81"/>
        <v>35.29</v>
      </c>
      <c r="F106" s="16">
        <f t="shared" si="82"/>
        <v>37.049999999999997</v>
      </c>
      <c r="G106" s="16">
        <f t="shared" si="83"/>
        <v>38.9</v>
      </c>
      <c r="H106" s="16">
        <f t="shared" si="84"/>
        <v>40.85</v>
      </c>
      <c r="I106" s="16">
        <f t="shared" si="85"/>
        <v>42.89</v>
      </c>
      <c r="J106" s="16">
        <f t="shared" si="86"/>
        <v>45.03</v>
      </c>
      <c r="K106" s="16">
        <f t="shared" si="87"/>
        <v>47.28</v>
      </c>
      <c r="L106" s="7" t="e">
        <f>ROUND(#REF!*1,2)</f>
        <v>#REF!</v>
      </c>
      <c r="M106" s="7" t="e">
        <f>MIN(ROUND((#REF!*#REF!)+#REF!,2),74.51)</f>
        <v>#REF!</v>
      </c>
      <c r="N106" s="7" t="e">
        <f>MIN(ROUND((#REF!*$D$6)+K106,2),74.51)</f>
        <v>#REF!</v>
      </c>
      <c r="O106" s="7" t="e">
        <f t="shared" si="88"/>
        <v>#REF!</v>
      </c>
      <c r="P106" s="7" t="e">
        <f t="shared" si="89"/>
        <v>#REF!</v>
      </c>
      <c r="R106" s="8" t="e">
        <f t="shared" si="90"/>
        <v>#REF!</v>
      </c>
    </row>
    <row r="107" spans="1:18" x14ac:dyDescent="0.3">
      <c r="A107" s="34"/>
      <c r="B107" s="15" t="s">
        <v>104</v>
      </c>
      <c r="C107" s="28">
        <v>71999</v>
      </c>
      <c r="D107" s="16">
        <v>34.5</v>
      </c>
      <c r="E107" s="16">
        <f t="shared" si="81"/>
        <v>36.229999999999997</v>
      </c>
      <c r="F107" s="16">
        <f t="shared" si="82"/>
        <v>38.04</v>
      </c>
      <c r="G107" s="16">
        <f t="shared" si="83"/>
        <v>39.94</v>
      </c>
      <c r="H107" s="16">
        <f t="shared" si="84"/>
        <v>41.94</v>
      </c>
      <c r="I107" s="16">
        <f t="shared" si="85"/>
        <v>44.04</v>
      </c>
      <c r="J107" s="16">
        <f t="shared" si="86"/>
        <v>46.24</v>
      </c>
      <c r="K107" s="16">
        <f t="shared" si="87"/>
        <v>48.55</v>
      </c>
      <c r="L107" s="7" t="e">
        <f>ROUND(#REF!*1,2)</f>
        <v>#REF!</v>
      </c>
      <c r="M107" s="7" t="e">
        <f>MIN(ROUND((#REF!*#REF!)+#REF!,2),74.51)</f>
        <v>#REF!</v>
      </c>
      <c r="N107" s="7" t="e">
        <f>MIN(ROUND((#REF!*$D$6)+K107,2),74.51)</f>
        <v>#REF!</v>
      </c>
      <c r="O107" s="7" t="e">
        <f t="shared" si="88"/>
        <v>#REF!</v>
      </c>
      <c r="P107" s="7" t="e">
        <f t="shared" si="89"/>
        <v>#REF!</v>
      </c>
      <c r="R107" s="8" t="e">
        <f t="shared" si="90"/>
        <v>#REF!</v>
      </c>
    </row>
    <row r="108" spans="1:18" ht="4.2" customHeight="1" x14ac:dyDescent="0.3">
      <c r="A108" s="19"/>
      <c r="C108" s="30"/>
      <c r="D108" s="20"/>
      <c r="E108" s="21"/>
      <c r="F108" s="21"/>
      <c r="G108" s="21"/>
      <c r="H108" s="21"/>
      <c r="I108" s="21"/>
      <c r="J108" s="21"/>
      <c r="K108" s="21"/>
    </row>
    <row r="109" spans="1:18" x14ac:dyDescent="0.3">
      <c r="A109" s="34" t="s">
        <v>105</v>
      </c>
      <c r="B109" s="15" t="s">
        <v>106</v>
      </c>
      <c r="C109" s="28">
        <v>49838</v>
      </c>
      <c r="D109" s="16">
        <v>23.88</v>
      </c>
      <c r="E109" s="16">
        <f t="shared" ref="E109:E118" si="91">ROUND($E$6*D109*1,2)</f>
        <v>25.07</v>
      </c>
      <c r="F109" s="16">
        <f t="shared" ref="F109:F118" si="92">ROUND($F$6*E109*1,2)</f>
        <v>26.32</v>
      </c>
      <c r="G109" s="16">
        <f t="shared" ref="G109:G118" si="93">ROUND($G$6*F109*1,2)</f>
        <v>27.64</v>
      </c>
      <c r="H109" s="16">
        <f t="shared" ref="H109:H118" si="94">ROUND($H$6*G109*1,2)</f>
        <v>29.02</v>
      </c>
      <c r="I109" s="16">
        <f t="shared" ref="I109:I118" si="95">ROUND($I$6*H109*1,2)</f>
        <v>30.47</v>
      </c>
      <c r="J109" s="16">
        <f t="shared" ref="J109:J118" si="96">ROUND($J$6*I109*1,2)</f>
        <v>31.99</v>
      </c>
      <c r="K109" s="16">
        <f t="shared" ref="K109:K118" si="97">ROUND($K$6*J109*1,2)</f>
        <v>33.590000000000003</v>
      </c>
      <c r="L109" s="7" t="e">
        <f>ROUND(#REF!*1,2)</f>
        <v>#REF!</v>
      </c>
      <c r="M109" s="7" t="e">
        <f>MIN(ROUND((#REF!*#REF!)+#REF!,2),74.51)</f>
        <v>#REF!</v>
      </c>
      <c r="N109" s="7" t="e">
        <f>MIN(ROUND((#REF!*$D$6)+K109,2),74.51)</f>
        <v>#REF!</v>
      </c>
      <c r="O109" s="7" t="e">
        <f t="shared" ref="O109:O118" si="98">MIN(ROUND(L109*($E$6)+L109,2),74.51)</f>
        <v>#REF!</v>
      </c>
      <c r="P109" s="7" t="e">
        <f t="shared" ref="P109:P118" si="99">MIN(ROUND(M109*($F$6)+M109,2),74.51)</f>
        <v>#REF!</v>
      </c>
      <c r="R109" s="8" t="e">
        <f t="shared" ref="R109:R118" si="100">MIN(ROUND(O109*($G$6)+O109,2),74.51)</f>
        <v>#REF!</v>
      </c>
    </row>
    <row r="110" spans="1:18" x14ac:dyDescent="0.3">
      <c r="A110" s="34"/>
      <c r="B110" s="15" t="s">
        <v>107</v>
      </c>
      <c r="C110" s="28">
        <v>51500</v>
      </c>
      <c r="D110" s="16">
        <v>24.68</v>
      </c>
      <c r="E110" s="16">
        <f t="shared" si="91"/>
        <v>25.91</v>
      </c>
      <c r="F110" s="16">
        <f t="shared" si="92"/>
        <v>27.21</v>
      </c>
      <c r="G110" s="16">
        <f t="shared" si="93"/>
        <v>28.57</v>
      </c>
      <c r="H110" s="16">
        <f t="shared" si="94"/>
        <v>30</v>
      </c>
      <c r="I110" s="16">
        <f t="shared" si="95"/>
        <v>31.5</v>
      </c>
      <c r="J110" s="16">
        <f t="shared" si="96"/>
        <v>33.08</v>
      </c>
      <c r="K110" s="16">
        <f t="shared" si="97"/>
        <v>34.729999999999997</v>
      </c>
      <c r="L110" s="7" t="e">
        <f>ROUND(#REF!*1,2)</f>
        <v>#REF!</v>
      </c>
      <c r="M110" s="7" t="e">
        <f>MIN(ROUND((#REF!*#REF!)+#REF!,2),74.51)</f>
        <v>#REF!</v>
      </c>
      <c r="N110" s="7" t="e">
        <f>MIN(ROUND((#REF!*$D$6)+K110,2),74.51)</f>
        <v>#REF!</v>
      </c>
      <c r="O110" s="7" t="e">
        <f t="shared" si="98"/>
        <v>#REF!</v>
      </c>
      <c r="P110" s="7" t="e">
        <f t="shared" si="99"/>
        <v>#REF!</v>
      </c>
      <c r="R110" s="8" t="e">
        <f t="shared" si="100"/>
        <v>#REF!</v>
      </c>
    </row>
    <row r="111" spans="1:18" x14ac:dyDescent="0.3">
      <c r="A111" s="34"/>
      <c r="B111" s="15" t="s">
        <v>108</v>
      </c>
      <c r="C111" s="28">
        <v>53161</v>
      </c>
      <c r="D111" s="16">
        <v>25.47</v>
      </c>
      <c r="E111" s="16">
        <f t="shared" si="91"/>
        <v>26.74</v>
      </c>
      <c r="F111" s="16">
        <f t="shared" si="92"/>
        <v>28.08</v>
      </c>
      <c r="G111" s="16">
        <f t="shared" si="93"/>
        <v>29.48</v>
      </c>
      <c r="H111" s="16">
        <f t="shared" si="94"/>
        <v>30.95</v>
      </c>
      <c r="I111" s="16">
        <f t="shared" si="95"/>
        <v>32.5</v>
      </c>
      <c r="J111" s="16">
        <f t="shared" si="96"/>
        <v>34.130000000000003</v>
      </c>
      <c r="K111" s="16">
        <f t="shared" si="97"/>
        <v>35.840000000000003</v>
      </c>
      <c r="L111" s="7" t="e">
        <f>ROUND(#REF!*1,2)</f>
        <v>#REF!</v>
      </c>
      <c r="M111" s="7" t="e">
        <f>MIN(ROUND((#REF!*#REF!)+#REF!,2),74.51)</f>
        <v>#REF!</v>
      </c>
      <c r="N111" s="7" t="e">
        <f>MIN(ROUND((#REF!*$D$6)+K111,2),74.51)</f>
        <v>#REF!</v>
      </c>
      <c r="O111" s="7" t="e">
        <f t="shared" si="98"/>
        <v>#REF!</v>
      </c>
      <c r="P111" s="7" t="e">
        <f t="shared" si="99"/>
        <v>#REF!</v>
      </c>
      <c r="R111" s="8" t="e">
        <f t="shared" si="100"/>
        <v>#REF!</v>
      </c>
    </row>
    <row r="112" spans="1:18" x14ac:dyDescent="0.3">
      <c r="A112" s="34"/>
      <c r="B112" s="15" t="s">
        <v>109</v>
      </c>
      <c r="C112" s="28">
        <v>54823</v>
      </c>
      <c r="D112" s="16">
        <v>26.27</v>
      </c>
      <c r="E112" s="16">
        <f t="shared" si="91"/>
        <v>27.58</v>
      </c>
      <c r="F112" s="16">
        <f t="shared" si="92"/>
        <v>28.96</v>
      </c>
      <c r="G112" s="16">
        <f t="shared" si="93"/>
        <v>30.41</v>
      </c>
      <c r="H112" s="16">
        <f t="shared" si="94"/>
        <v>31.93</v>
      </c>
      <c r="I112" s="16">
        <f t="shared" si="95"/>
        <v>33.53</v>
      </c>
      <c r="J112" s="16">
        <f t="shared" si="96"/>
        <v>35.21</v>
      </c>
      <c r="K112" s="16">
        <f t="shared" si="97"/>
        <v>36.97</v>
      </c>
      <c r="L112" s="7" t="e">
        <f>ROUND(#REF!*1,2)</f>
        <v>#REF!</v>
      </c>
      <c r="M112" s="7" t="e">
        <f>MIN(ROUND((#REF!*#REF!)+#REF!,2),74.51)</f>
        <v>#REF!</v>
      </c>
      <c r="N112" s="7" t="e">
        <f>MIN(ROUND((#REF!*$D$6)+K112,2),74.51)</f>
        <v>#REF!</v>
      </c>
      <c r="O112" s="7" t="e">
        <f t="shared" si="98"/>
        <v>#REF!</v>
      </c>
      <c r="P112" s="7" t="e">
        <f t="shared" si="99"/>
        <v>#REF!</v>
      </c>
      <c r="R112" s="8" t="e">
        <f t="shared" si="100"/>
        <v>#REF!</v>
      </c>
    </row>
    <row r="113" spans="1:18" x14ac:dyDescent="0.3">
      <c r="A113" s="34"/>
      <c r="B113" s="15" t="s">
        <v>110</v>
      </c>
      <c r="C113" s="28">
        <v>56484</v>
      </c>
      <c r="D113" s="16">
        <v>27.06</v>
      </c>
      <c r="E113" s="16">
        <f t="shared" si="91"/>
        <v>28.41</v>
      </c>
      <c r="F113" s="16">
        <f t="shared" si="92"/>
        <v>29.83</v>
      </c>
      <c r="G113" s="16">
        <f t="shared" si="93"/>
        <v>31.32</v>
      </c>
      <c r="H113" s="16">
        <f t="shared" si="94"/>
        <v>32.89</v>
      </c>
      <c r="I113" s="16">
        <f t="shared" si="95"/>
        <v>34.53</v>
      </c>
      <c r="J113" s="16">
        <f t="shared" si="96"/>
        <v>36.26</v>
      </c>
      <c r="K113" s="16">
        <f t="shared" si="97"/>
        <v>38.07</v>
      </c>
      <c r="L113" s="7" t="e">
        <f>ROUND(#REF!*1,2)</f>
        <v>#REF!</v>
      </c>
      <c r="M113" s="7" t="e">
        <f>MIN(ROUND((#REF!*#REF!)+#REF!,2),74.51)</f>
        <v>#REF!</v>
      </c>
      <c r="N113" s="7" t="e">
        <f>MIN(ROUND((#REF!*$D$6)+K113,2),74.51)</f>
        <v>#REF!</v>
      </c>
      <c r="O113" s="7" t="e">
        <f t="shared" si="98"/>
        <v>#REF!</v>
      </c>
      <c r="P113" s="7" t="e">
        <f t="shared" si="99"/>
        <v>#REF!</v>
      </c>
      <c r="R113" s="8" t="e">
        <f t="shared" si="100"/>
        <v>#REF!</v>
      </c>
    </row>
    <row r="114" spans="1:18" x14ac:dyDescent="0.3">
      <c r="A114" s="34"/>
      <c r="B114" s="15" t="s">
        <v>111</v>
      </c>
      <c r="C114" s="28">
        <v>58146</v>
      </c>
      <c r="D114" s="16">
        <v>27.86</v>
      </c>
      <c r="E114" s="16">
        <f t="shared" si="91"/>
        <v>29.25</v>
      </c>
      <c r="F114" s="16">
        <f t="shared" si="92"/>
        <v>30.71</v>
      </c>
      <c r="G114" s="16">
        <f t="shared" si="93"/>
        <v>32.25</v>
      </c>
      <c r="H114" s="16">
        <f t="shared" si="94"/>
        <v>33.86</v>
      </c>
      <c r="I114" s="16">
        <f t="shared" si="95"/>
        <v>35.549999999999997</v>
      </c>
      <c r="J114" s="16">
        <f t="shared" si="96"/>
        <v>37.33</v>
      </c>
      <c r="K114" s="16">
        <f t="shared" si="97"/>
        <v>39.200000000000003</v>
      </c>
      <c r="L114" s="7" t="e">
        <f>ROUND(#REF!*1,2)</f>
        <v>#REF!</v>
      </c>
      <c r="M114" s="7" t="e">
        <f>MIN(ROUND((#REF!*#REF!)+#REF!,2),74.51)</f>
        <v>#REF!</v>
      </c>
      <c r="N114" s="7" t="e">
        <f>MIN(ROUND((#REF!*$D$6)+K114,2),74.51)</f>
        <v>#REF!</v>
      </c>
      <c r="O114" s="7" t="e">
        <f t="shared" si="98"/>
        <v>#REF!</v>
      </c>
      <c r="P114" s="7" t="e">
        <f t="shared" si="99"/>
        <v>#REF!</v>
      </c>
      <c r="R114" s="8" t="e">
        <f t="shared" si="100"/>
        <v>#REF!</v>
      </c>
    </row>
    <row r="115" spans="1:18" x14ac:dyDescent="0.3">
      <c r="A115" s="34"/>
      <c r="B115" s="15" t="s">
        <v>112</v>
      </c>
      <c r="C115" s="28">
        <v>59807</v>
      </c>
      <c r="D115" s="16">
        <v>28.66</v>
      </c>
      <c r="E115" s="16">
        <f t="shared" si="91"/>
        <v>30.09</v>
      </c>
      <c r="F115" s="16">
        <f t="shared" si="92"/>
        <v>31.59</v>
      </c>
      <c r="G115" s="16">
        <f t="shared" si="93"/>
        <v>33.17</v>
      </c>
      <c r="H115" s="16">
        <f t="shared" si="94"/>
        <v>34.83</v>
      </c>
      <c r="I115" s="16">
        <f t="shared" si="95"/>
        <v>36.57</v>
      </c>
      <c r="J115" s="16">
        <f t="shared" si="96"/>
        <v>38.4</v>
      </c>
      <c r="K115" s="16">
        <f t="shared" si="97"/>
        <v>40.32</v>
      </c>
      <c r="L115" s="7" t="e">
        <f>ROUND(#REF!*1,2)</f>
        <v>#REF!</v>
      </c>
      <c r="M115" s="7" t="e">
        <f>MIN(ROUND((#REF!*#REF!)+#REF!,2),74.51)</f>
        <v>#REF!</v>
      </c>
      <c r="N115" s="7" t="e">
        <f>MIN(ROUND((#REF!*$D$6)+K115,2),74.51)</f>
        <v>#REF!</v>
      </c>
      <c r="O115" s="7" t="e">
        <f t="shared" si="98"/>
        <v>#REF!</v>
      </c>
      <c r="P115" s="7" t="e">
        <f t="shared" si="99"/>
        <v>#REF!</v>
      </c>
      <c r="R115" s="8" t="e">
        <f t="shared" si="100"/>
        <v>#REF!</v>
      </c>
    </row>
    <row r="116" spans="1:18" x14ac:dyDescent="0.3">
      <c r="A116" s="34"/>
      <c r="B116" s="15" t="s">
        <v>113</v>
      </c>
      <c r="C116" s="28">
        <v>61469</v>
      </c>
      <c r="D116" s="16">
        <v>29.45</v>
      </c>
      <c r="E116" s="16">
        <f t="shared" si="91"/>
        <v>30.92</v>
      </c>
      <c r="F116" s="16">
        <f t="shared" si="92"/>
        <v>32.47</v>
      </c>
      <c r="G116" s="16">
        <f t="shared" si="93"/>
        <v>34.090000000000003</v>
      </c>
      <c r="H116" s="16">
        <f t="shared" si="94"/>
        <v>35.79</v>
      </c>
      <c r="I116" s="16">
        <f t="shared" si="95"/>
        <v>37.58</v>
      </c>
      <c r="J116" s="16">
        <f t="shared" si="96"/>
        <v>39.46</v>
      </c>
      <c r="K116" s="16">
        <f t="shared" si="97"/>
        <v>41.43</v>
      </c>
      <c r="L116" s="7" t="e">
        <f>ROUND(#REF!*1,2)</f>
        <v>#REF!</v>
      </c>
      <c r="M116" s="7" t="e">
        <f>MIN(ROUND((#REF!*#REF!)+#REF!,2),74.51)</f>
        <v>#REF!</v>
      </c>
      <c r="N116" s="7" t="e">
        <f>MIN(ROUND((#REF!*$D$6)+K116,2),74.51)</f>
        <v>#REF!</v>
      </c>
      <c r="O116" s="7" t="e">
        <f t="shared" si="98"/>
        <v>#REF!</v>
      </c>
      <c r="P116" s="7" t="e">
        <f t="shared" si="99"/>
        <v>#REF!</v>
      </c>
      <c r="R116" s="8" t="e">
        <f t="shared" si="100"/>
        <v>#REF!</v>
      </c>
    </row>
    <row r="117" spans="1:18" x14ac:dyDescent="0.3">
      <c r="A117" s="34"/>
      <c r="B117" s="15" t="s">
        <v>114</v>
      </c>
      <c r="C117" s="28">
        <v>63130</v>
      </c>
      <c r="D117" s="16">
        <v>30.25</v>
      </c>
      <c r="E117" s="16">
        <f t="shared" si="91"/>
        <v>31.76</v>
      </c>
      <c r="F117" s="16">
        <f t="shared" si="92"/>
        <v>33.35</v>
      </c>
      <c r="G117" s="16">
        <f t="shared" si="93"/>
        <v>35.020000000000003</v>
      </c>
      <c r="H117" s="16">
        <f t="shared" si="94"/>
        <v>36.770000000000003</v>
      </c>
      <c r="I117" s="16">
        <f t="shared" si="95"/>
        <v>38.61</v>
      </c>
      <c r="J117" s="16">
        <f t="shared" si="96"/>
        <v>40.54</v>
      </c>
      <c r="K117" s="16">
        <f t="shared" si="97"/>
        <v>42.57</v>
      </c>
      <c r="L117" s="7" t="e">
        <f>ROUND(#REF!*1,2)</f>
        <v>#REF!</v>
      </c>
      <c r="M117" s="7" t="e">
        <f>MIN(ROUND((#REF!*#REF!)+#REF!,2),74.51)</f>
        <v>#REF!</v>
      </c>
      <c r="N117" s="7" t="e">
        <f>MIN(ROUND((#REF!*$D$6)+K117,2),74.51)</f>
        <v>#REF!</v>
      </c>
      <c r="O117" s="7" t="e">
        <f t="shared" si="98"/>
        <v>#REF!</v>
      </c>
      <c r="P117" s="7" t="e">
        <f t="shared" si="99"/>
        <v>#REF!</v>
      </c>
      <c r="R117" s="8" t="e">
        <f t="shared" si="100"/>
        <v>#REF!</v>
      </c>
    </row>
    <row r="118" spans="1:18" x14ac:dyDescent="0.3">
      <c r="A118" s="34"/>
      <c r="B118" s="15" t="s">
        <v>115</v>
      </c>
      <c r="C118" s="28">
        <v>64792</v>
      </c>
      <c r="D118" s="16">
        <v>31.05</v>
      </c>
      <c r="E118" s="16">
        <f t="shared" si="91"/>
        <v>32.6</v>
      </c>
      <c r="F118" s="16">
        <f t="shared" si="92"/>
        <v>34.229999999999997</v>
      </c>
      <c r="G118" s="16">
        <f t="shared" si="93"/>
        <v>35.94</v>
      </c>
      <c r="H118" s="16">
        <f t="shared" si="94"/>
        <v>37.74</v>
      </c>
      <c r="I118" s="16">
        <f t="shared" si="95"/>
        <v>39.630000000000003</v>
      </c>
      <c r="J118" s="16">
        <f t="shared" si="96"/>
        <v>41.61</v>
      </c>
      <c r="K118" s="16">
        <f t="shared" si="97"/>
        <v>43.69</v>
      </c>
      <c r="L118" s="7" t="e">
        <f>ROUND(#REF!*1,2)</f>
        <v>#REF!</v>
      </c>
      <c r="M118" s="7" t="e">
        <f>MIN(ROUND((#REF!*#REF!)+#REF!,2),74.51)</f>
        <v>#REF!</v>
      </c>
      <c r="N118" s="7" t="e">
        <f>MIN(ROUND((#REF!*$D$6)+K118,2),74.51)</f>
        <v>#REF!</v>
      </c>
      <c r="O118" s="7" t="e">
        <f t="shared" si="98"/>
        <v>#REF!</v>
      </c>
      <c r="P118" s="7" t="e">
        <f t="shared" si="99"/>
        <v>#REF!</v>
      </c>
      <c r="R118" s="8" t="e">
        <f t="shared" si="100"/>
        <v>#REF!</v>
      </c>
    </row>
    <row r="119" spans="1:18" ht="4.2" customHeight="1" x14ac:dyDescent="0.3">
      <c r="A119" s="19"/>
      <c r="C119" s="30"/>
      <c r="D119" s="20"/>
      <c r="E119" s="21"/>
      <c r="F119" s="21"/>
      <c r="G119" s="21"/>
      <c r="H119" s="21"/>
      <c r="I119" s="21"/>
      <c r="J119" s="21"/>
      <c r="K119" s="21"/>
    </row>
    <row r="120" spans="1:18" x14ac:dyDescent="0.3">
      <c r="A120" s="34" t="s">
        <v>116</v>
      </c>
      <c r="B120" s="15" t="s">
        <v>117</v>
      </c>
      <c r="C120" s="28">
        <v>44709</v>
      </c>
      <c r="D120" s="16">
        <v>21.42</v>
      </c>
      <c r="E120" s="16">
        <f t="shared" ref="E120:E129" si="101">ROUND($E$6*D120*1,2)</f>
        <v>22.49</v>
      </c>
      <c r="F120" s="16">
        <f t="shared" ref="F120:F129" si="102">ROUND($F$6*E120*1,2)</f>
        <v>23.61</v>
      </c>
      <c r="G120" s="16">
        <f t="shared" ref="G120:G129" si="103">ROUND($G$6*F120*1,2)</f>
        <v>24.79</v>
      </c>
      <c r="H120" s="16">
        <f t="shared" ref="H120:H129" si="104">ROUND($H$6*G120*1,2)</f>
        <v>26.03</v>
      </c>
      <c r="I120" s="16">
        <f t="shared" ref="I120:I129" si="105">ROUND($I$6*H120*1,2)</f>
        <v>27.33</v>
      </c>
      <c r="J120" s="16">
        <f t="shared" ref="J120:J129" si="106">ROUND($J$6*I120*1,2)</f>
        <v>28.7</v>
      </c>
      <c r="K120" s="16">
        <f t="shared" ref="K120:K129" si="107">ROUND($K$6*J120*1,2)</f>
        <v>30.14</v>
      </c>
      <c r="L120" s="7" t="e">
        <f>ROUND(#REF!*1,2)</f>
        <v>#REF!</v>
      </c>
      <c r="M120" s="7" t="e">
        <f>MIN(ROUND((#REF!*#REF!)+#REF!,2),74.51)</f>
        <v>#REF!</v>
      </c>
      <c r="N120" s="7" t="e">
        <f>MIN(ROUND((#REF!*$D$6)+K120,2),74.51)</f>
        <v>#REF!</v>
      </c>
      <c r="O120" s="7" t="e">
        <f t="shared" ref="O120:O129" si="108">MIN(ROUND(L120*($E$6)+L120,2),74.51)</f>
        <v>#REF!</v>
      </c>
      <c r="P120" s="7" t="e">
        <f t="shared" ref="P120:P129" si="109">MIN(ROUND(M120*($F$6)+M120,2),74.51)</f>
        <v>#REF!</v>
      </c>
      <c r="R120" s="8" t="e">
        <f t="shared" ref="R120:R129" si="110">MIN(ROUND(O120*($G$6)+O120,2),74.51)</f>
        <v>#REF!</v>
      </c>
    </row>
    <row r="121" spans="1:18" x14ac:dyDescent="0.3">
      <c r="A121" s="34"/>
      <c r="B121" s="15" t="s">
        <v>118</v>
      </c>
      <c r="C121" s="28">
        <v>46199</v>
      </c>
      <c r="D121" s="16">
        <v>22.14</v>
      </c>
      <c r="E121" s="16">
        <f t="shared" si="101"/>
        <v>23.25</v>
      </c>
      <c r="F121" s="16">
        <f t="shared" si="102"/>
        <v>24.41</v>
      </c>
      <c r="G121" s="16">
        <f t="shared" si="103"/>
        <v>25.63</v>
      </c>
      <c r="H121" s="16">
        <f t="shared" si="104"/>
        <v>26.91</v>
      </c>
      <c r="I121" s="16">
        <f t="shared" si="105"/>
        <v>28.26</v>
      </c>
      <c r="J121" s="16">
        <f t="shared" si="106"/>
        <v>29.67</v>
      </c>
      <c r="K121" s="16">
        <f t="shared" si="107"/>
        <v>31.15</v>
      </c>
      <c r="L121" s="7" t="e">
        <f>ROUND(#REF!*1,2)</f>
        <v>#REF!</v>
      </c>
      <c r="M121" s="7" t="e">
        <f>MIN(ROUND((#REF!*#REF!)+#REF!,2),74.51)</f>
        <v>#REF!</v>
      </c>
      <c r="N121" s="7" t="e">
        <f>MIN(ROUND((#REF!*$D$6)+K121,2),74.51)</f>
        <v>#REF!</v>
      </c>
      <c r="O121" s="7" t="e">
        <f t="shared" si="108"/>
        <v>#REF!</v>
      </c>
      <c r="P121" s="7" t="e">
        <f t="shared" si="109"/>
        <v>#REF!</v>
      </c>
      <c r="R121" s="8" t="e">
        <f t="shared" si="110"/>
        <v>#REF!</v>
      </c>
    </row>
    <row r="122" spans="1:18" x14ac:dyDescent="0.3">
      <c r="A122" s="34"/>
      <c r="B122" s="15" t="s">
        <v>119</v>
      </c>
      <c r="C122" s="28">
        <v>47689</v>
      </c>
      <c r="D122" s="16">
        <v>22.85</v>
      </c>
      <c r="E122" s="16">
        <f t="shared" si="101"/>
        <v>23.99</v>
      </c>
      <c r="F122" s="16">
        <f t="shared" si="102"/>
        <v>25.19</v>
      </c>
      <c r="G122" s="16">
        <f t="shared" si="103"/>
        <v>26.45</v>
      </c>
      <c r="H122" s="16">
        <f t="shared" si="104"/>
        <v>27.77</v>
      </c>
      <c r="I122" s="16">
        <f t="shared" si="105"/>
        <v>29.16</v>
      </c>
      <c r="J122" s="16">
        <f t="shared" si="106"/>
        <v>30.62</v>
      </c>
      <c r="K122" s="16">
        <f t="shared" si="107"/>
        <v>32.15</v>
      </c>
      <c r="L122" s="7" t="e">
        <f>ROUND(#REF!*1,2)</f>
        <v>#REF!</v>
      </c>
      <c r="M122" s="7" t="e">
        <f>MIN(ROUND((#REF!*#REF!)+#REF!,2),74.51)</f>
        <v>#REF!</v>
      </c>
      <c r="N122" s="7" t="e">
        <f>MIN(ROUND((#REF!*$D$6)+K122,2),74.51)</f>
        <v>#REF!</v>
      </c>
      <c r="O122" s="7" t="e">
        <f t="shared" si="108"/>
        <v>#REF!</v>
      </c>
      <c r="P122" s="7" t="e">
        <f t="shared" si="109"/>
        <v>#REF!</v>
      </c>
      <c r="R122" s="8" t="e">
        <f t="shared" si="110"/>
        <v>#REF!</v>
      </c>
    </row>
    <row r="123" spans="1:18" x14ac:dyDescent="0.3">
      <c r="A123" s="34"/>
      <c r="B123" s="15" t="s">
        <v>120</v>
      </c>
      <c r="C123" s="28">
        <v>49179</v>
      </c>
      <c r="D123" s="16">
        <v>23.56</v>
      </c>
      <c r="E123" s="16">
        <f t="shared" si="101"/>
        <v>24.74</v>
      </c>
      <c r="F123" s="16">
        <f t="shared" si="102"/>
        <v>25.98</v>
      </c>
      <c r="G123" s="16">
        <f t="shared" si="103"/>
        <v>27.28</v>
      </c>
      <c r="H123" s="16">
        <f t="shared" si="104"/>
        <v>28.64</v>
      </c>
      <c r="I123" s="16">
        <f t="shared" si="105"/>
        <v>30.07</v>
      </c>
      <c r="J123" s="16">
        <f t="shared" si="106"/>
        <v>31.57</v>
      </c>
      <c r="K123" s="16">
        <f t="shared" si="107"/>
        <v>33.15</v>
      </c>
      <c r="L123" s="7" t="e">
        <f>ROUND(#REF!*1,2)</f>
        <v>#REF!</v>
      </c>
      <c r="M123" s="7" t="e">
        <f>MIN(ROUND((#REF!*#REF!)+#REF!,2),74.51)</f>
        <v>#REF!</v>
      </c>
      <c r="N123" s="7" t="e">
        <f>MIN(ROUND((#REF!*$D$6)+K123,2),74.51)</f>
        <v>#REF!</v>
      </c>
      <c r="O123" s="7" t="e">
        <f t="shared" si="108"/>
        <v>#REF!</v>
      </c>
      <c r="P123" s="7" t="e">
        <f t="shared" si="109"/>
        <v>#REF!</v>
      </c>
      <c r="R123" s="8" t="e">
        <f t="shared" si="110"/>
        <v>#REF!</v>
      </c>
    </row>
    <row r="124" spans="1:18" x14ac:dyDescent="0.3">
      <c r="A124" s="34"/>
      <c r="B124" s="15" t="s">
        <v>121</v>
      </c>
      <c r="C124" s="28">
        <v>50669</v>
      </c>
      <c r="D124" s="16">
        <v>24.28</v>
      </c>
      <c r="E124" s="16">
        <f t="shared" si="101"/>
        <v>25.49</v>
      </c>
      <c r="F124" s="16">
        <f t="shared" si="102"/>
        <v>26.76</v>
      </c>
      <c r="G124" s="16">
        <f t="shared" si="103"/>
        <v>28.1</v>
      </c>
      <c r="H124" s="16">
        <f t="shared" si="104"/>
        <v>29.51</v>
      </c>
      <c r="I124" s="16">
        <f t="shared" si="105"/>
        <v>30.99</v>
      </c>
      <c r="J124" s="16">
        <f t="shared" si="106"/>
        <v>32.54</v>
      </c>
      <c r="K124" s="16">
        <f t="shared" si="107"/>
        <v>34.17</v>
      </c>
      <c r="L124" s="7" t="e">
        <f>ROUND(#REF!*1,2)</f>
        <v>#REF!</v>
      </c>
      <c r="M124" s="7" t="e">
        <f>MIN(ROUND((#REF!*#REF!)+#REF!,2),74.51)</f>
        <v>#REF!</v>
      </c>
      <c r="N124" s="7" t="e">
        <f>MIN(ROUND((#REF!*$D$6)+K124,2),74.51)</f>
        <v>#REF!</v>
      </c>
      <c r="O124" s="7" t="e">
        <f t="shared" si="108"/>
        <v>#REF!</v>
      </c>
      <c r="P124" s="7" t="e">
        <f t="shared" si="109"/>
        <v>#REF!</v>
      </c>
      <c r="R124" s="8" t="e">
        <f t="shared" si="110"/>
        <v>#REF!</v>
      </c>
    </row>
    <row r="125" spans="1:18" x14ac:dyDescent="0.3">
      <c r="A125" s="34"/>
      <c r="B125" s="15" t="s">
        <v>122</v>
      </c>
      <c r="C125" s="28">
        <v>52159</v>
      </c>
      <c r="D125" s="16">
        <v>24.99</v>
      </c>
      <c r="E125" s="16">
        <f t="shared" si="101"/>
        <v>26.24</v>
      </c>
      <c r="F125" s="16">
        <f t="shared" si="102"/>
        <v>27.55</v>
      </c>
      <c r="G125" s="16">
        <f t="shared" si="103"/>
        <v>28.93</v>
      </c>
      <c r="H125" s="16">
        <f t="shared" si="104"/>
        <v>30.38</v>
      </c>
      <c r="I125" s="16">
        <f t="shared" si="105"/>
        <v>31.9</v>
      </c>
      <c r="J125" s="16">
        <f t="shared" si="106"/>
        <v>33.5</v>
      </c>
      <c r="K125" s="16">
        <f t="shared" si="107"/>
        <v>35.18</v>
      </c>
      <c r="L125" s="7" t="e">
        <f>ROUND(#REF!*1,2)</f>
        <v>#REF!</v>
      </c>
      <c r="M125" s="7" t="e">
        <f>MIN(ROUND((#REF!*#REF!)+#REF!,2),74.51)</f>
        <v>#REF!</v>
      </c>
      <c r="N125" s="7" t="e">
        <f>MIN(ROUND((#REF!*$D$6)+K125,2),74.51)</f>
        <v>#REF!</v>
      </c>
      <c r="O125" s="7" t="e">
        <f t="shared" si="108"/>
        <v>#REF!</v>
      </c>
      <c r="P125" s="7" t="e">
        <f t="shared" si="109"/>
        <v>#REF!</v>
      </c>
      <c r="R125" s="8" t="e">
        <f t="shared" si="110"/>
        <v>#REF!</v>
      </c>
    </row>
    <row r="126" spans="1:18" x14ac:dyDescent="0.3">
      <c r="A126" s="34"/>
      <c r="B126" s="15" t="s">
        <v>123</v>
      </c>
      <c r="C126" s="28">
        <v>53648</v>
      </c>
      <c r="D126" s="16">
        <v>25.71</v>
      </c>
      <c r="E126" s="16">
        <f t="shared" si="101"/>
        <v>27</v>
      </c>
      <c r="F126" s="16">
        <f t="shared" si="102"/>
        <v>28.35</v>
      </c>
      <c r="G126" s="16">
        <f t="shared" si="103"/>
        <v>29.77</v>
      </c>
      <c r="H126" s="16">
        <f t="shared" si="104"/>
        <v>31.26</v>
      </c>
      <c r="I126" s="16">
        <f t="shared" si="105"/>
        <v>32.82</v>
      </c>
      <c r="J126" s="16">
        <f t="shared" si="106"/>
        <v>34.46</v>
      </c>
      <c r="K126" s="16">
        <f t="shared" si="107"/>
        <v>36.18</v>
      </c>
      <c r="L126" s="7" t="e">
        <f>ROUND(#REF!*1,2)</f>
        <v>#REF!</v>
      </c>
      <c r="M126" s="7" t="e">
        <f>MIN(ROUND((#REF!*#REF!)+#REF!,2),74.51)</f>
        <v>#REF!</v>
      </c>
      <c r="N126" s="7" t="e">
        <f>MIN(ROUND((#REF!*$D$6)+K126,2),74.51)</f>
        <v>#REF!</v>
      </c>
      <c r="O126" s="7" t="e">
        <f t="shared" si="108"/>
        <v>#REF!</v>
      </c>
      <c r="P126" s="7" t="e">
        <f t="shared" si="109"/>
        <v>#REF!</v>
      </c>
      <c r="R126" s="8" t="e">
        <f t="shared" si="110"/>
        <v>#REF!</v>
      </c>
    </row>
    <row r="127" spans="1:18" x14ac:dyDescent="0.3">
      <c r="A127" s="34"/>
      <c r="B127" s="15" t="s">
        <v>124</v>
      </c>
      <c r="C127" s="28">
        <v>55138</v>
      </c>
      <c r="D127" s="16">
        <v>26.42</v>
      </c>
      <c r="E127" s="16">
        <f t="shared" si="101"/>
        <v>27.74</v>
      </c>
      <c r="F127" s="16">
        <f t="shared" si="102"/>
        <v>29.13</v>
      </c>
      <c r="G127" s="16">
        <f t="shared" si="103"/>
        <v>30.59</v>
      </c>
      <c r="H127" s="16">
        <f t="shared" si="104"/>
        <v>32.119999999999997</v>
      </c>
      <c r="I127" s="16">
        <f t="shared" si="105"/>
        <v>33.729999999999997</v>
      </c>
      <c r="J127" s="16">
        <f t="shared" si="106"/>
        <v>35.42</v>
      </c>
      <c r="K127" s="16">
        <f t="shared" si="107"/>
        <v>37.19</v>
      </c>
      <c r="L127" s="7" t="e">
        <f>ROUND(#REF!*1,2)</f>
        <v>#REF!</v>
      </c>
      <c r="M127" s="7" t="e">
        <f>MIN(ROUND((#REF!*#REF!)+#REF!,2),74.51)</f>
        <v>#REF!</v>
      </c>
      <c r="N127" s="7" t="e">
        <f>MIN(ROUND((#REF!*$D$6)+K127,2),74.51)</f>
        <v>#REF!</v>
      </c>
      <c r="O127" s="7" t="e">
        <f t="shared" si="108"/>
        <v>#REF!</v>
      </c>
      <c r="P127" s="7" t="e">
        <f t="shared" si="109"/>
        <v>#REF!</v>
      </c>
      <c r="R127" s="8" t="e">
        <f t="shared" si="110"/>
        <v>#REF!</v>
      </c>
    </row>
    <row r="128" spans="1:18" x14ac:dyDescent="0.3">
      <c r="A128" s="34"/>
      <c r="B128" s="15" t="s">
        <v>125</v>
      </c>
      <c r="C128" s="28">
        <v>56628</v>
      </c>
      <c r="D128" s="16">
        <v>27.13</v>
      </c>
      <c r="E128" s="16">
        <f t="shared" si="101"/>
        <v>28.49</v>
      </c>
      <c r="F128" s="16">
        <f t="shared" si="102"/>
        <v>29.91</v>
      </c>
      <c r="G128" s="16">
        <f t="shared" si="103"/>
        <v>31.41</v>
      </c>
      <c r="H128" s="16">
        <f t="shared" si="104"/>
        <v>32.979999999999997</v>
      </c>
      <c r="I128" s="16">
        <f t="shared" si="105"/>
        <v>34.630000000000003</v>
      </c>
      <c r="J128" s="16">
        <f t="shared" si="106"/>
        <v>36.36</v>
      </c>
      <c r="K128" s="16">
        <f t="shared" si="107"/>
        <v>38.18</v>
      </c>
      <c r="L128" s="7" t="e">
        <f>ROUND(#REF!*1,2)</f>
        <v>#REF!</v>
      </c>
      <c r="M128" s="7" t="e">
        <f>MIN(ROUND((#REF!*#REF!)+#REF!,2),74.51)</f>
        <v>#REF!</v>
      </c>
      <c r="N128" s="7" t="e">
        <f>MIN(ROUND((#REF!*$D$6)+K128,2),74.51)</f>
        <v>#REF!</v>
      </c>
      <c r="O128" s="7" t="e">
        <f t="shared" si="108"/>
        <v>#REF!</v>
      </c>
      <c r="P128" s="7" t="e">
        <f t="shared" si="109"/>
        <v>#REF!</v>
      </c>
      <c r="R128" s="8" t="e">
        <f t="shared" si="110"/>
        <v>#REF!</v>
      </c>
    </row>
    <row r="129" spans="1:18" x14ac:dyDescent="0.3">
      <c r="A129" s="34"/>
      <c r="B129" s="15" t="s">
        <v>126</v>
      </c>
      <c r="C129" s="28">
        <v>58118</v>
      </c>
      <c r="D129" s="16">
        <v>27.85</v>
      </c>
      <c r="E129" s="16">
        <f t="shared" si="101"/>
        <v>29.24</v>
      </c>
      <c r="F129" s="16">
        <f t="shared" si="102"/>
        <v>30.7</v>
      </c>
      <c r="G129" s="16">
        <f t="shared" si="103"/>
        <v>32.24</v>
      </c>
      <c r="H129" s="16">
        <f t="shared" si="104"/>
        <v>33.85</v>
      </c>
      <c r="I129" s="16">
        <f t="shared" si="105"/>
        <v>35.54</v>
      </c>
      <c r="J129" s="16">
        <f t="shared" si="106"/>
        <v>37.32</v>
      </c>
      <c r="K129" s="16">
        <f t="shared" si="107"/>
        <v>39.19</v>
      </c>
      <c r="L129" s="7" t="e">
        <f>ROUND(#REF!*1,2)</f>
        <v>#REF!</v>
      </c>
      <c r="M129" s="7" t="e">
        <f>MIN(ROUND((#REF!*#REF!)+#REF!,2),74.51)</f>
        <v>#REF!</v>
      </c>
      <c r="N129" s="7" t="e">
        <f>MIN(ROUND((#REF!*$D$6)+K129,2),74.51)</f>
        <v>#REF!</v>
      </c>
      <c r="O129" s="7" t="e">
        <f t="shared" si="108"/>
        <v>#REF!</v>
      </c>
      <c r="P129" s="7" t="e">
        <f t="shared" si="109"/>
        <v>#REF!</v>
      </c>
      <c r="R129" s="8" t="e">
        <f t="shared" si="110"/>
        <v>#REF!</v>
      </c>
    </row>
    <row r="130" spans="1:18" ht="4.2" customHeight="1" x14ac:dyDescent="0.3">
      <c r="A130" s="19"/>
      <c r="C130" s="30"/>
      <c r="D130" s="20"/>
      <c r="E130" s="21"/>
      <c r="F130" s="21"/>
      <c r="G130" s="21"/>
      <c r="H130" s="21"/>
      <c r="I130" s="21"/>
      <c r="J130" s="21"/>
      <c r="K130" s="21"/>
    </row>
    <row r="131" spans="1:18" x14ac:dyDescent="0.3">
      <c r="A131" s="34" t="s">
        <v>127</v>
      </c>
      <c r="B131" s="15" t="s">
        <v>128</v>
      </c>
      <c r="C131" s="28">
        <v>39961</v>
      </c>
      <c r="D131" s="16">
        <v>19.149999999999999</v>
      </c>
      <c r="E131" s="16">
        <f t="shared" ref="E131:E140" si="111">ROUND($E$6*D131*1,2)</f>
        <v>20.11</v>
      </c>
      <c r="F131" s="16">
        <f t="shared" ref="F131:F140" si="112">ROUND($F$6*E131*1,2)</f>
        <v>21.12</v>
      </c>
      <c r="G131" s="16">
        <f t="shared" ref="G131:G140" si="113">ROUND($G$6*F131*1,2)</f>
        <v>22.18</v>
      </c>
      <c r="H131" s="16">
        <f t="shared" ref="H131:H140" si="114">ROUND($H$6*G131*1,2)</f>
        <v>23.29</v>
      </c>
      <c r="I131" s="16">
        <f t="shared" ref="I131:I140" si="115">ROUND($I$6*H131*1,2)</f>
        <v>24.45</v>
      </c>
      <c r="J131" s="16">
        <f t="shared" ref="J131:J140" si="116">ROUND($J$6*I131*1,2)</f>
        <v>25.67</v>
      </c>
      <c r="K131" s="16">
        <f t="shared" ref="K131:K140" si="117">ROUND($K$6*J131*1,2)</f>
        <v>26.95</v>
      </c>
      <c r="L131" s="7" t="e">
        <f>ROUND(#REF!*1,2)</f>
        <v>#REF!</v>
      </c>
      <c r="M131" s="7" t="e">
        <f>MIN(ROUND((#REF!*#REF!)+#REF!,2),74.51)</f>
        <v>#REF!</v>
      </c>
      <c r="N131" s="7" t="e">
        <f>MIN(ROUND((#REF!*$D$6)+K131,2),74.51)</f>
        <v>#REF!</v>
      </c>
      <c r="O131" s="7" t="e">
        <f t="shared" ref="O131:O140" si="118">MIN(ROUND(L131*($E$6)+L131,2),74.51)</f>
        <v>#REF!</v>
      </c>
      <c r="P131" s="7" t="e">
        <f t="shared" ref="P131:P140" si="119">MIN(ROUND(M131*($F$6)+M131,2),74.51)</f>
        <v>#REF!</v>
      </c>
      <c r="R131" s="8" t="e">
        <f t="shared" ref="R131:R140" si="120">MIN(ROUND(O131*($G$6)+O131,2),74.51)</f>
        <v>#REF!</v>
      </c>
    </row>
    <row r="132" spans="1:18" x14ac:dyDescent="0.3">
      <c r="A132" s="34"/>
      <c r="B132" s="15" t="s">
        <v>129</v>
      </c>
      <c r="C132" s="28">
        <v>41292</v>
      </c>
      <c r="D132" s="16">
        <v>19.79</v>
      </c>
      <c r="E132" s="16">
        <f t="shared" si="111"/>
        <v>20.78</v>
      </c>
      <c r="F132" s="16">
        <f t="shared" si="112"/>
        <v>21.82</v>
      </c>
      <c r="G132" s="16">
        <f t="shared" si="113"/>
        <v>22.91</v>
      </c>
      <c r="H132" s="16">
        <f t="shared" si="114"/>
        <v>24.06</v>
      </c>
      <c r="I132" s="16">
        <f t="shared" si="115"/>
        <v>25.26</v>
      </c>
      <c r="J132" s="16">
        <f t="shared" si="116"/>
        <v>26.52</v>
      </c>
      <c r="K132" s="16">
        <f t="shared" si="117"/>
        <v>27.85</v>
      </c>
      <c r="L132" s="7" t="e">
        <f>ROUND(#REF!*1,2)</f>
        <v>#REF!</v>
      </c>
      <c r="M132" s="7" t="e">
        <f>MIN(ROUND((#REF!*#REF!)+#REF!,2),74.51)</f>
        <v>#REF!</v>
      </c>
      <c r="N132" s="7" t="e">
        <f>MIN(ROUND((#REF!*$D$6)+K132,2),74.51)</f>
        <v>#REF!</v>
      </c>
      <c r="O132" s="7" t="e">
        <f t="shared" si="118"/>
        <v>#REF!</v>
      </c>
      <c r="P132" s="7" t="e">
        <f t="shared" si="119"/>
        <v>#REF!</v>
      </c>
      <c r="R132" s="8" t="e">
        <f t="shared" si="120"/>
        <v>#REF!</v>
      </c>
    </row>
    <row r="133" spans="1:18" x14ac:dyDescent="0.3">
      <c r="A133" s="34"/>
      <c r="B133" s="15" t="s">
        <v>130</v>
      </c>
      <c r="C133" s="28">
        <v>42624</v>
      </c>
      <c r="D133" s="16">
        <v>20.420000000000002</v>
      </c>
      <c r="E133" s="16">
        <f t="shared" si="111"/>
        <v>21.44</v>
      </c>
      <c r="F133" s="16">
        <f t="shared" si="112"/>
        <v>22.51</v>
      </c>
      <c r="G133" s="16">
        <f t="shared" si="113"/>
        <v>23.64</v>
      </c>
      <c r="H133" s="16">
        <f t="shared" si="114"/>
        <v>24.82</v>
      </c>
      <c r="I133" s="16">
        <f t="shared" si="115"/>
        <v>26.06</v>
      </c>
      <c r="J133" s="16">
        <f t="shared" si="116"/>
        <v>27.36</v>
      </c>
      <c r="K133" s="16">
        <f t="shared" si="117"/>
        <v>28.73</v>
      </c>
      <c r="L133" s="7" t="e">
        <f>ROUND(#REF!*1,2)</f>
        <v>#REF!</v>
      </c>
      <c r="M133" s="7" t="e">
        <f>MIN(ROUND((#REF!*#REF!)+#REF!,2),74.51)</f>
        <v>#REF!</v>
      </c>
      <c r="N133" s="7" t="e">
        <f>MIN(ROUND((#REF!*$D$6)+K133,2),74.51)</f>
        <v>#REF!</v>
      </c>
      <c r="O133" s="7" t="e">
        <f t="shared" si="118"/>
        <v>#REF!</v>
      </c>
      <c r="P133" s="7" t="e">
        <f t="shared" si="119"/>
        <v>#REF!</v>
      </c>
      <c r="R133" s="8" t="e">
        <f t="shared" si="120"/>
        <v>#REF!</v>
      </c>
    </row>
    <row r="134" spans="1:18" x14ac:dyDescent="0.3">
      <c r="A134" s="34"/>
      <c r="B134" s="15" t="s">
        <v>131</v>
      </c>
      <c r="C134" s="28">
        <v>43955</v>
      </c>
      <c r="D134" s="16">
        <v>21.06</v>
      </c>
      <c r="E134" s="16">
        <f t="shared" si="111"/>
        <v>22.11</v>
      </c>
      <c r="F134" s="16">
        <f t="shared" si="112"/>
        <v>23.22</v>
      </c>
      <c r="G134" s="16">
        <f t="shared" si="113"/>
        <v>24.38</v>
      </c>
      <c r="H134" s="16">
        <f t="shared" si="114"/>
        <v>25.6</v>
      </c>
      <c r="I134" s="16">
        <f t="shared" si="115"/>
        <v>26.88</v>
      </c>
      <c r="J134" s="16">
        <f t="shared" si="116"/>
        <v>28.22</v>
      </c>
      <c r="K134" s="16">
        <f t="shared" si="117"/>
        <v>29.63</v>
      </c>
      <c r="L134" s="7" t="e">
        <f>ROUND(#REF!*1,2)</f>
        <v>#REF!</v>
      </c>
      <c r="M134" s="7" t="e">
        <f>MIN(ROUND((#REF!*#REF!)+#REF!,2),74.51)</f>
        <v>#REF!</v>
      </c>
      <c r="N134" s="7" t="e">
        <f>MIN(ROUND((#REF!*$D$6)+K134,2),74.51)</f>
        <v>#REF!</v>
      </c>
      <c r="O134" s="7" t="e">
        <f t="shared" si="118"/>
        <v>#REF!</v>
      </c>
      <c r="P134" s="7" t="e">
        <f t="shared" si="119"/>
        <v>#REF!</v>
      </c>
      <c r="R134" s="8" t="e">
        <f t="shared" si="120"/>
        <v>#REF!</v>
      </c>
    </row>
    <row r="135" spans="1:18" x14ac:dyDescent="0.3">
      <c r="A135" s="34"/>
      <c r="B135" s="15" t="s">
        <v>132</v>
      </c>
      <c r="C135" s="28">
        <v>45287</v>
      </c>
      <c r="D135" s="16">
        <v>21.7</v>
      </c>
      <c r="E135" s="16">
        <f t="shared" si="111"/>
        <v>22.79</v>
      </c>
      <c r="F135" s="16">
        <f t="shared" si="112"/>
        <v>23.93</v>
      </c>
      <c r="G135" s="16">
        <f t="shared" si="113"/>
        <v>25.13</v>
      </c>
      <c r="H135" s="16">
        <f t="shared" si="114"/>
        <v>26.39</v>
      </c>
      <c r="I135" s="16">
        <f t="shared" si="115"/>
        <v>27.71</v>
      </c>
      <c r="J135" s="16">
        <f t="shared" si="116"/>
        <v>29.1</v>
      </c>
      <c r="K135" s="16">
        <f t="shared" si="117"/>
        <v>30.56</v>
      </c>
      <c r="L135" s="7" t="e">
        <f>ROUND(#REF!*1,2)</f>
        <v>#REF!</v>
      </c>
      <c r="M135" s="7" t="e">
        <f>MIN(ROUND((#REF!*#REF!)+#REF!,2),74.51)</f>
        <v>#REF!</v>
      </c>
      <c r="N135" s="7" t="e">
        <f>MIN(ROUND((#REF!*$D$6)+K135,2),74.51)</f>
        <v>#REF!</v>
      </c>
      <c r="O135" s="7" t="e">
        <f t="shared" si="118"/>
        <v>#REF!</v>
      </c>
      <c r="P135" s="7" t="e">
        <f t="shared" si="119"/>
        <v>#REF!</v>
      </c>
      <c r="R135" s="8" t="e">
        <f t="shared" si="120"/>
        <v>#REF!</v>
      </c>
    </row>
    <row r="136" spans="1:18" x14ac:dyDescent="0.3">
      <c r="A136" s="34"/>
      <c r="B136" s="15" t="s">
        <v>133</v>
      </c>
      <c r="C136" s="28">
        <v>46618</v>
      </c>
      <c r="D136" s="16">
        <v>22.34</v>
      </c>
      <c r="E136" s="16">
        <f t="shared" si="111"/>
        <v>23.46</v>
      </c>
      <c r="F136" s="16">
        <f t="shared" si="112"/>
        <v>24.63</v>
      </c>
      <c r="G136" s="16">
        <f t="shared" si="113"/>
        <v>25.86</v>
      </c>
      <c r="H136" s="16">
        <f t="shared" si="114"/>
        <v>27.15</v>
      </c>
      <c r="I136" s="16">
        <f t="shared" si="115"/>
        <v>28.51</v>
      </c>
      <c r="J136" s="16">
        <f t="shared" si="116"/>
        <v>29.94</v>
      </c>
      <c r="K136" s="16">
        <f t="shared" si="117"/>
        <v>31.44</v>
      </c>
      <c r="L136" s="7" t="e">
        <f>ROUND(#REF!*1,2)</f>
        <v>#REF!</v>
      </c>
      <c r="M136" s="7" t="e">
        <f>MIN(ROUND((#REF!*#REF!)+#REF!,2),74.51)</f>
        <v>#REF!</v>
      </c>
      <c r="N136" s="7" t="e">
        <f>MIN(ROUND((#REF!*$D$6)+K136,2),74.51)</f>
        <v>#REF!</v>
      </c>
      <c r="O136" s="7" t="e">
        <f t="shared" si="118"/>
        <v>#REF!</v>
      </c>
      <c r="P136" s="7" t="e">
        <f t="shared" si="119"/>
        <v>#REF!</v>
      </c>
      <c r="R136" s="8" t="e">
        <f t="shared" si="120"/>
        <v>#REF!</v>
      </c>
    </row>
    <row r="137" spans="1:18" x14ac:dyDescent="0.3">
      <c r="A137" s="34"/>
      <c r="B137" s="15" t="s">
        <v>134</v>
      </c>
      <c r="C137" s="28">
        <v>47950</v>
      </c>
      <c r="D137" s="16">
        <v>22.98</v>
      </c>
      <c r="E137" s="16">
        <f t="shared" si="111"/>
        <v>24.13</v>
      </c>
      <c r="F137" s="16">
        <f t="shared" si="112"/>
        <v>25.34</v>
      </c>
      <c r="G137" s="16">
        <f t="shared" si="113"/>
        <v>26.61</v>
      </c>
      <c r="H137" s="16">
        <f t="shared" si="114"/>
        <v>27.94</v>
      </c>
      <c r="I137" s="16">
        <f t="shared" si="115"/>
        <v>29.34</v>
      </c>
      <c r="J137" s="16">
        <f t="shared" si="116"/>
        <v>30.81</v>
      </c>
      <c r="K137" s="16">
        <f t="shared" si="117"/>
        <v>32.35</v>
      </c>
      <c r="L137" s="7" t="e">
        <f>ROUND(#REF!*1,2)</f>
        <v>#REF!</v>
      </c>
      <c r="M137" s="7" t="e">
        <f>MIN(ROUND((#REF!*#REF!)+#REF!,2),74.51)</f>
        <v>#REF!</v>
      </c>
      <c r="N137" s="7" t="e">
        <f>MIN(ROUND((#REF!*$D$6)+K137,2),74.51)</f>
        <v>#REF!</v>
      </c>
      <c r="O137" s="7" t="e">
        <f t="shared" si="118"/>
        <v>#REF!</v>
      </c>
      <c r="P137" s="7" t="e">
        <f t="shared" si="119"/>
        <v>#REF!</v>
      </c>
      <c r="R137" s="8" t="e">
        <f t="shared" si="120"/>
        <v>#REF!</v>
      </c>
    </row>
    <row r="138" spans="1:18" x14ac:dyDescent="0.3">
      <c r="A138" s="34"/>
      <c r="B138" s="15" t="s">
        <v>135</v>
      </c>
      <c r="C138" s="28">
        <v>49282</v>
      </c>
      <c r="D138" s="16">
        <v>23.61</v>
      </c>
      <c r="E138" s="16">
        <f t="shared" si="111"/>
        <v>24.79</v>
      </c>
      <c r="F138" s="16">
        <f t="shared" si="112"/>
        <v>26.03</v>
      </c>
      <c r="G138" s="16">
        <f t="shared" si="113"/>
        <v>27.33</v>
      </c>
      <c r="H138" s="16">
        <f t="shared" si="114"/>
        <v>28.7</v>
      </c>
      <c r="I138" s="16">
        <f t="shared" si="115"/>
        <v>30.14</v>
      </c>
      <c r="J138" s="16">
        <f t="shared" si="116"/>
        <v>31.65</v>
      </c>
      <c r="K138" s="16">
        <f t="shared" si="117"/>
        <v>33.229999999999997</v>
      </c>
      <c r="L138" s="7" t="e">
        <f>ROUND(#REF!*1,2)</f>
        <v>#REF!</v>
      </c>
      <c r="M138" s="7" t="e">
        <f>MIN(ROUND((#REF!*#REF!)+#REF!,2),74.51)</f>
        <v>#REF!</v>
      </c>
      <c r="N138" s="7" t="e">
        <f>MIN(ROUND((#REF!*$D$6)+K138,2),74.51)</f>
        <v>#REF!</v>
      </c>
      <c r="O138" s="7" t="e">
        <f t="shared" si="118"/>
        <v>#REF!</v>
      </c>
      <c r="P138" s="7" t="e">
        <f t="shared" si="119"/>
        <v>#REF!</v>
      </c>
      <c r="R138" s="8" t="e">
        <f t="shared" si="120"/>
        <v>#REF!</v>
      </c>
    </row>
    <row r="139" spans="1:18" x14ac:dyDescent="0.3">
      <c r="A139" s="34"/>
      <c r="B139" s="15" t="s">
        <v>136</v>
      </c>
      <c r="C139" s="28">
        <v>50613</v>
      </c>
      <c r="D139" s="16">
        <v>24.25</v>
      </c>
      <c r="E139" s="16">
        <f t="shared" si="111"/>
        <v>25.46</v>
      </c>
      <c r="F139" s="16">
        <f t="shared" si="112"/>
        <v>26.73</v>
      </c>
      <c r="G139" s="16">
        <f t="shared" si="113"/>
        <v>28.07</v>
      </c>
      <c r="H139" s="16">
        <f t="shared" si="114"/>
        <v>29.47</v>
      </c>
      <c r="I139" s="16">
        <f t="shared" si="115"/>
        <v>30.94</v>
      </c>
      <c r="J139" s="16">
        <f t="shared" si="116"/>
        <v>32.49</v>
      </c>
      <c r="K139" s="16">
        <f t="shared" si="117"/>
        <v>34.11</v>
      </c>
      <c r="L139" s="7" t="e">
        <f>ROUND(#REF!*1,2)</f>
        <v>#REF!</v>
      </c>
      <c r="M139" s="7" t="e">
        <f>MIN(ROUND((#REF!*#REF!)+#REF!,2),74.51)</f>
        <v>#REF!</v>
      </c>
      <c r="N139" s="7" t="e">
        <f>MIN(ROUND((#REF!*$D$6)+K139,2),74.51)</f>
        <v>#REF!</v>
      </c>
      <c r="O139" s="7" t="e">
        <f t="shared" si="118"/>
        <v>#REF!</v>
      </c>
      <c r="P139" s="7" t="e">
        <f t="shared" si="119"/>
        <v>#REF!</v>
      </c>
      <c r="R139" s="8" t="e">
        <f t="shared" si="120"/>
        <v>#REF!</v>
      </c>
    </row>
    <row r="140" spans="1:18" x14ac:dyDescent="0.3">
      <c r="A140" s="34"/>
      <c r="B140" s="15" t="s">
        <v>137</v>
      </c>
      <c r="C140" s="28">
        <v>51945</v>
      </c>
      <c r="D140" s="16">
        <v>24.89</v>
      </c>
      <c r="E140" s="16">
        <f t="shared" si="111"/>
        <v>26.13</v>
      </c>
      <c r="F140" s="16">
        <f t="shared" si="112"/>
        <v>27.44</v>
      </c>
      <c r="G140" s="16">
        <f t="shared" si="113"/>
        <v>28.81</v>
      </c>
      <c r="H140" s="16">
        <f t="shared" si="114"/>
        <v>30.25</v>
      </c>
      <c r="I140" s="16">
        <f t="shared" si="115"/>
        <v>31.76</v>
      </c>
      <c r="J140" s="16">
        <f t="shared" si="116"/>
        <v>33.35</v>
      </c>
      <c r="K140" s="16">
        <f t="shared" si="117"/>
        <v>35.020000000000003</v>
      </c>
      <c r="L140" s="7" t="e">
        <f>ROUND(#REF!*1,2)</f>
        <v>#REF!</v>
      </c>
      <c r="M140" s="7" t="e">
        <f>MIN(ROUND((#REF!*#REF!)+#REF!,2),74.51)</f>
        <v>#REF!</v>
      </c>
      <c r="N140" s="7" t="e">
        <f>MIN(ROUND((#REF!*$D$6)+K140,2),74.51)</f>
        <v>#REF!</v>
      </c>
      <c r="O140" s="7" t="e">
        <f t="shared" si="118"/>
        <v>#REF!</v>
      </c>
      <c r="P140" s="7" t="e">
        <f t="shared" si="119"/>
        <v>#REF!</v>
      </c>
      <c r="R140" s="8" t="e">
        <f t="shared" si="120"/>
        <v>#REF!</v>
      </c>
    </row>
    <row r="141" spans="1:18" ht="4.2" customHeight="1" x14ac:dyDescent="0.3">
      <c r="A141" s="19"/>
      <c r="C141" s="30"/>
      <c r="D141" s="20"/>
      <c r="E141" s="21"/>
      <c r="F141" s="21"/>
      <c r="G141" s="21"/>
      <c r="H141" s="21"/>
      <c r="I141" s="21"/>
      <c r="J141" s="21"/>
      <c r="K141" s="21"/>
    </row>
    <row r="142" spans="1:18" x14ac:dyDescent="0.3">
      <c r="A142" s="34" t="s">
        <v>138</v>
      </c>
      <c r="B142" s="15" t="s">
        <v>139</v>
      </c>
      <c r="C142" s="28">
        <v>35599</v>
      </c>
      <c r="D142" s="16">
        <v>17.059999999999999</v>
      </c>
      <c r="E142" s="16">
        <f t="shared" ref="E142:E151" si="121">ROUND($E$6*D142*1,2)</f>
        <v>17.91</v>
      </c>
      <c r="F142" s="16">
        <f t="shared" ref="F142:F151" si="122">ROUND($F$6*E142*1,2)</f>
        <v>18.809999999999999</v>
      </c>
      <c r="G142" s="16">
        <f t="shared" ref="G142:G151" si="123">ROUND($G$6*F142*1,2)</f>
        <v>19.75</v>
      </c>
      <c r="H142" s="16">
        <f t="shared" ref="H142:H151" si="124">ROUND($H$6*G142*1,2)</f>
        <v>20.74</v>
      </c>
      <c r="I142" s="16">
        <f t="shared" ref="I142:I151" si="125">ROUND($I$6*H142*1,2)</f>
        <v>21.78</v>
      </c>
      <c r="J142" s="16">
        <f t="shared" ref="J142:J151" si="126">ROUND($J$6*I142*1,2)</f>
        <v>22.87</v>
      </c>
      <c r="K142" s="16">
        <f t="shared" ref="K142:K151" si="127">ROUND($K$6*J142*1,2)</f>
        <v>24.01</v>
      </c>
      <c r="L142" s="7" t="e">
        <f>ROUND(#REF!*1,2)</f>
        <v>#REF!</v>
      </c>
      <c r="M142" s="7" t="e">
        <f>MIN(ROUND((#REF!*#REF!)+#REF!,2),74.51)</f>
        <v>#REF!</v>
      </c>
      <c r="N142" s="7" t="e">
        <f>MIN(ROUND((#REF!*$D$6)+K142,2),74.51)</f>
        <v>#REF!</v>
      </c>
      <c r="O142" s="7" t="e">
        <f t="shared" ref="O142:O151" si="128">MIN(ROUND(L142*($E$6)+L142,2),74.51)</f>
        <v>#REF!</v>
      </c>
      <c r="P142" s="7" t="e">
        <f t="shared" ref="P142:P151" si="129">MIN(ROUND(M142*($F$6)+M142,2),74.51)</f>
        <v>#REF!</v>
      </c>
      <c r="R142" s="8" t="e">
        <f t="shared" ref="R142:R151" si="130">MIN(ROUND(O142*($G$6)+O142,2),74.51)</f>
        <v>#REF!</v>
      </c>
    </row>
    <row r="143" spans="1:18" x14ac:dyDescent="0.3">
      <c r="A143" s="34"/>
      <c r="B143" s="15" t="s">
        <v>140</v>
      </c>
      <c r="C143" s="28">
        <v>36785</v>
      </c>
      <c r="D143" s="16">
        <v>17.63</v>
      </c>
      <c r="E143" s="16">
        <f t="shared" si="121"/>
        <v>18.510000000000002</v>
      </c>
      <c r="F143" s="16">
        <f t="shared" si="122"/>
        <v>19.440000000000001</v>
      </c>
      <c r="G143" s="16">
        <f t="shared" si="123"/>
        <v>20.41</v>
      </c>
      <c r="H143" s="16">
        <f t="shared" si="124"/>
        <v>21.43</v>
      </c>
      <c r="I143" s="16">
        <f t="shared" si="125"/>
        <v>22.5</v>
      </c>
      <c r="J143" s="16">
        <f t="shared" si="126"/>
        <v>23.63</v>
      </c>
      <c r="K143" s="16">
        <f t="shared" si="127"/>
        <v>24.81</v>
      </c>
      <c r="L143" s="7" t="e">
        <f>ROUND(#REF!*1,2)</f>
        <v>#REF!</v>
      </c>
      <c r="M143" s="7" t="e">
        <f>MIN(ROUND((#REF!*#REF!)+#REF!,2),74.51)</f>
        <v>#REF!</v>
      </c>
      <c r="N143" s="7" t="e">
        <f>MIN(ROUND((#REF!*$D$6)+K143,2),74.51)</f>
        <v>#REF!</v>
      </c>
      <c r="O143" s="7" t="e">
        <f t="shared" si="128"/>
        <v>#REF!</v>
      </c>
      <c r="P143" s="7" t="e">
        <f t="shared" si="129"/>
        <v>#REF!</v>
      </c>
      <c r="R143" s="8" t="e">
        <f t="shared" si="130"/>
        <v>#REF!</v>
      </c>
    </row>
    <row r="144" spans="1:18" x14ac:dyDescent="0.3">
      <c r="A144" s="34"/>
      <c r="B144" s="15" t="s">
        <v>141</v>
      </c>
      <c r="C144" s="28">
        <v>37972</v>
      </c>
      <c r="D144" s="16">
        <v>18.190000000000001</v>
      </c>
      <c r="E144" s="16">
        <f t="shared" si="121"/>
        <v>19.100000000000001</v>
      </c>
      <c r="F144" s="16">
        <f t="shared" si="122"/>
        <v>20.059999999999999</v>
      </c>
      <c r="G144" s="16">
        <f t="shared" si="123"/>
        <v>21.06</v>
      </c>
      <c r="H144" s="16">
        <f t="shared" si="124"/>
        <v>22.11</v>
      </c>
      <c r="I144" s="16">
        <f t="shared" si="125"/>
        <v>23.22</v>
      </c>
      <c r="J144" s="16">
        <f t="shared" si="126"/>
        <v>24.38</v>
      </c>
      <c r="K144" s="16">
        <f t="shared" si="127"/>
        <v>25.6</v>
      </c>
      <c r="L144" s="7" t="e">
        <f>ROUND(#REF!*1,2)</f>
        <v>#REF!</v>
      </c>
      <c r="M144" s="7" t="e">
        <f>MIN(ROUND((#REF!*#REF!)+#REF!,2),74.51)</f>
        <v>#REF!</v>
      </c>
      <c r="N144" s="7" t="e">
        <f>MIN(ROUND((#REF!*$D$6)+K144,2),74.51)</f>
        <v>#REF!</v>
      </c>
      <c r="O144" s="7" t="e">
        <f t="shared" si="128"/>
        <v>#REF!</v>
      </c>
      <c r="P144" s="7" t="e">
        <f t="shared" si="129"/>
        <v>#REF!</v>
      </c>
      <c r="R144" s="8" t="e">
        <f t="shared" si="130"/>
        <v>#REF!</v>
      </c>
    </row>
    <row r="145" spans="1:18" x14ac:dyDescent="0.3">
      <c r="A145" s="34"/>
      <c r="B145" s="15" t="s">
        <v>142</v>
      </c>
      <c r="C145" s="28">
        <v>39158</v>
      </c>
      <c r="D145" s="16">
        <v>18.760000000000002</v>
      </c>
      <c r="E145" s="16">
        <f t="shared" si="121"/>
        <v>19.7</v>
      </c>
      <c r="F145" s="16">
        <f t="shared" si="122"/>
        <v>20.69</v>
      </c>
      <c r="G145" s="16">
        <f t="shared" si="123"/>
        <v>21.72</v>
      </c>
      <c r="H145" s="16">
        <f t="shared" si="124"/>
        <v>22.81</v>
      </c>
      <c r="I145" s="16">
        <f t="shared" si="125"/>
        <v>23.95</v>
      </c>
      <c r="J145" s="16">
        <f t="shared" si="126"/>
        <v>25.15</v>
      </c>
      <c r="K145" s="16">
        <f t="shared" si="127"/>
        <v>26.41</v>
      </c>
      <c r="L145" s="7" t="e">
        <f>ROUND(#REF!*1,2)</f>
        <v>#REF!</v>
      </c>
      <c r="M145" s="7" t="e">
        <f>MIN(ROUND((#REF!*#REF!)+#REF!,2),74.51)</f>
        <v>#REF!</v>
      </c>
      <c r="N145" s="7" t="e">
        <f>MIN(ROUND((#REF!*$D$6)+K145,2),74.51)</f>
        <v>#REF!</v>
      </c>
      <c r="O145" s="7" t="e">
        <f t="shared" si="128"/>
        <v>#REF!</v>
      </c>
      <c r="P145" s="7" t="e">
        <f t="shared" si="129"/>
        <v>#REF!</v>
      </c>
      <c r="R145" s="8" t="e">
        <f t="shared" si="130"/>
        <v>#REF!</v>
      </c>
    </row>
    <row r="146" spans="1:18" x14ac:dyDescent="0.3">
      <c r="A146" s="34"/>
      <c r="B146" s="15" t="s">
        <v>143</v>
      </c>
      <c r="C146" s="28">
        <v>40345</v>
      </c>
      <c r="D146" s="16">
        <v>19.329999999999998</v>
      </c>
      <c r="E146" s="16">
        <f t="shared" si="121"/>
        <v>20.3</v>
      </c>
      <c r="F146" s="16">
        <f t="shared" si="122"/>
        <v>21.32</v>
      </c>
      <c r="G146" s="16">
        <f t="shared" si="123"/>
        <v>22.39</v>
      </c>
      <c r="H146" s="16">
        <f t="shared" si="124"/>
        <v>23.51</v>
      </c>
      <c r="I146" s="16">
        <f t="shared" si="125"/>
        <v>24.69</v>
      </c>
      <c r="J146" s="16">
        <f t="shared" si="126"/>
        <v>25.92</v>
      </c>
      <c r="K146" s="16">
        <f t="shared" si="127"/>
        <v>27.22</v>
      </c>
      <c r="L146" s="7" t="e">
        <f>ROUND(#REF!*1,2)</f>
        <v>#REF!</v>
      </c>
      <c r="M146" s="7" t="e">
        <f>MIN(ROUND((#REF!*#REF!)+#REF!,2),74.51)</f>
        <v>#REF!</v>
      </c>
      <c r="N146" s="7" t="e">
        <f>MIN(ROUND((#REF!*$D$6)+K146,2),74.51)</f>
        <v>#REF!</v>
      </c>
      <c r="O146" s="7" t="e">
        <f t="shared" si="128"/>
        <v>#REF!</v>
      </c>
      <c r="P146" s="7" t="e">
        <f t="shared" si="129"/>
        <v>#REF!</v>
      </c>
      <c r="R146" s="8" t="e">
        <f t="shared" si="130"/>
        <v>#REF!</v>
      </c>
    </row>
    <row r="147" spans="1:18" x14ac:dyDescent="0.3">
      <c r="A147" s="34"/>
      <c r="B147" s="15" t="s">
        <v>144</v>
      </c>
      <c r="C147" s="28">
        <v>41531</v>
      </c>
      <c r="D147" s="16">
        <v>19.899999999999999</v>
      </c>
      <c r="E147" s="16">
        <f t="shared" si="121"/>
        <v>20.9</v>
      </c>
      <c r="F147" s="16">
        <f t="shared" si="122"/>
        <v>21.95</v>
      </c>
      <c r="G147" s="16">
        <f t="shared" si="123"/>
        <v>23.05</v>
      </c>
      <c r="H147" s="16">
        <f t="shared" si="124"/>
        <v>24.2</v>
      </c>
      <c r="I147" s="16">
        <f t="shared" si="125"/>
        <v>25.41</v>
      </c>
      <c r="J147" s="16">
        <f t="shared" si="126"/>
        <v>26.68</v>
      </c>
      <c r="K147" s="16">
        <f t="shared" si="127"/>
        <v>28.01</v>
      </c>
      <c r="L147" s="7" t="e">
        <f>ROUND(#REF!*1,2)</f>
        <v>#REF!</v>
      </c>
      <c r="M147" s="7" t="e">
        <f>MIN(ROUND((#REF!*#REF!)+#REF!,2),74.51)</f>
        <v>#REF!</v>
      </c>
      <c r="N147" s="7" t="e">
        <f>MIN(ROUND((#REF!*$D$6)+K147,2),74.51)</f>
        <v>#REF!</v>
      </c>
      <c r="O147" s="7" t="e">
        <f t="shared" si="128"/>
        <v>#REF!</v>
      </c>
      <c r="P147" s="7" t="e">
        <f t="shared" si="129"/>
        <v>#REF!</v>
      </c>
      <c r="R147" s="8" t="e">
        <f t="shared" si="130"/>
        <v>#REF!</v>
      </c>
    </row>
    <row r="148" spans="1:18" x14ac:dyDescent="0.3">
      <c r="A148" s="34"/>
      <c r="B148" s="15" t="s">
        <v>145</v>
      </c>
      <c r="C148" s="28">
        <v>42717</v>
      </c>
      <c r="D148" s="16">
        <v>20.47</v>
      </c>
      <c r="E148" s="16">
        <f t="shared" si="121"/>
        <v>21.49</v>
      </c>
      <c r="F148" s="16">
        <f t="shared" si="122"/>
        <v>22.56</v>
      </c>
      <c r="G148" s="16">
        <f t="shared" si="123"/>
        <v>23.69</v>
      </c>
      <c r="H148" s="16">
        <f t="shared" si="124"/>
        <v>24.87</v>
      </c>
      <c r="I148" s="16">
        <f t="shared" si="125"/>
        <v>26.11</v>
      </c>
      <c r="J148" s="16">
        <f t="shared" si="126"/>
        <v>27.42</v>
      </c>
      <c r="K148" s="16">
        <f t="shared" si="127"/>
        <v>28.79</v>
      </c>
      <c r="L148" s="7" t="e">
        <f>ROUND(#REF!*1,2)</f>
        <v>#REF!</v>
      </c>
      <c r="M148" s="7" t="e">
        <f>MIN(ROUND((#REF!*#REF!)+#REF!,2),74.51)</f>
        <v>#REF!</v>
      </c>
      <c r="N148" s="7" t="e">
        <f>MIN(ROUND((#REF!*$D$6)+K148,2),74.51)</f>
        <v>#REF!</v>
      </c>
      <c r="O148" s="7" t="e">
        <f t="shared" si="128"/>
        <v>#REF!</v>
      </c>
      <c r="P148" s="7" t="e">
        <f t="shared" si="129"/>
        <v>#REF!</v>
      </c>
      <c r="R148" s="8" t="e">
        <f t="shared" si="130"/>
        <v>#REF!</v>
      </c>
    </row>
    <row r="149" spans="1:18" x14ac:dyDescent="0.3">
      <c r="A149" s="34"/>
      <c r="B149" s="15" t="s">
        <v>146</v>
      </c>
      <c r="C149" s="28">
        <v>43904</v>
      </c>
      <c r="D149" s="16">
        <v>21.04</v>
      </c>
      <c r="E149" s="16">
        <f t="shared" si="121"/>
        <v>22.09</v>
      </c>
      <c r="F149" s="16">
        <f t="shared" si="122"/>
        <v>23.19</v>
      </c>
      <c r="G149" s="16">
        <f t="shared" si="123"/>
        <v>24.35</v>
      </c>
      <c r="H149" s="16">
        <f t="shared" si="124"/>
        <v>25.57</v>
      </c>
      <c r="I149" s="16">
        <f t="shared" si="125"/>
        <v>26.85</v>
      </c>
      <c r="J149" s="16">
        <f t="shared" si="126"/>
        <v>28.19</v>
      </c>
      <c r="K149" s="16">
        <f t="shared" si="127"/>
        <v>29.6</v>
      </c>
      <c r="L149" s="7" t="e">
        <f>ROUND(#REF!*1,2)</f>
        <v>#REF!</v>
      </c>
      <c r="M149" s="7" t="e">
        <f>MIN(ROUND((#REF!*#REF!)+#REF!,2),74.51)</f>
        <v>#REF!</v>
      </c>
      <c r="N149" s="7" t="e">
        <f>MIN(ROUND((#REF!*$D$6)+K149,2),74.51)</f>
        <v>#REF!</v>
      </c>
      <c r="O149" s="7" t="e">
        <f t="shared" si="128"/>
        <v>#REF!</v>
      </c>
      <c r="P149" s="7" t="e">
        <f t="shared" si="129"/>
        <v>#REF!</v>
      </c>
      <c r="R149" s="8" t="e">
        <f t="shared" si="130"/>
        <v>#REF!</v>
      </c>
    </row>
    <row r="150" spans="1:18" x14ac:dyDescent="0.3">
      <c r="A150" s="34"/>
      <c r="B150" s="15" t="s">
        <v>147</v>
      </c>
      <c r="C150" s="28">
        <v>45090</v>
      </c>
      <c r="D150" s="16">
        <v>21.61</v>
      </c>
      <c r="E150" s="16">
        <f t="shared" si="121"/>
        <v>22.69</v>
      </c>
      <c r="F150" s="16">
        <f t="shared" si="122"/>
        <v>23.82</v>
      </c>
      <c r="G150" s="16">
        <f t="shared" si="123"/>
        <v>25.01</v>
      </c>
      <c r="H150" s="16">
        <f t="shared" si="124"/>
        <v>26.26</v>
      </c>
      <c r="I150" s="16">
        <f t="shared" si="125"/>
        <v>27.57</v>
      </c>
      <c r="J150" s="16">
        <f t="shared" si="126"/>
        <v>28.95</v>
      </c>
      <c r="K150" s="16">
        <f t="shared" si="127"/>
        <v>30.4</v>
      </c>
      <c r="L150" s="7" t="e">
        <f>ROUND(#REF!*1,2)</f>
        <v>#REF!</v>
      </c>
      <c r="M150" s="7" t="e">
        <f>MIN(ROUND((#REF!*#REF!)+#REF!,2),74.51)</f>
        <v>#REF!</v>
      </c>
      <c r="N150" s="7" t="e">
        <f>MIN(ROUND((#REF!*$D$6)+K150,2),74.51)</f>
        <v>#REF!</v>
      </c>
      <c r="O150" s="7" t="e">
        <f t="shared" si="128"/>
        <v>#REF!</v>
      </c>
      <c r="P150" s="7" t="e">
        <f t="shared" si="129"/>
        <v>#REF!</v>
      </c>
      <c r="R150" s="8" t="e">
        <f t="shared" si="130"/>
        <v>#REF!</v>
      </c>
    </row>
    <row r="151" spans="1:18" x14ac:dyDescent="0.3">
      <c r="A151" s="34"/>
      <c r="B151" s="15" t="s">
        <v>148</v>
      </c>
      <c r="C151" s="28">
        <v>46277</v>
      </c>
      <c r="D151" s="16">
        <v>22.17</v>
      </c>
      <c r="E151" s="16">
        <f t="shared" si="121"/>
        <v>23.28</v>
      </c>
      <c r="F151" s="16">
        <f t="shared" si="122"/>
        <v>24.44</v>
      </c>
      <c r="G151" s="16">
        <f t="shared" si="123"/>
        <v>25.66</v>
      </c>
      <c r="H151" s="16">
        <f t="shared" si="124"/>
        <v>26.94</v>
      </c>
      <c r="I151" s="16">
        <f t="shared" si="125"/>
        <v>28.29</v>
      </c>
      <c r="J151" s="16">
        <f t="shared" si="126"/>
        <v>29.7</v>
      </c>
      <c r="K151" s="16">
        <f t="shared" si="127"/>
        <v>31.19</v>
      </c>
      <c r="L151" s="7" t="e">
        <f>ROUND(#REF!*1,2)</f>
        <v>#REF!</v>
      </c>
      <c r="M151" s="7" t="e">
        <f>MIN(ROUND((#REF!*#REF!)+#REF!,2),74.51)</f>
        <v>#REF!</v>
      </c>
      <c r="N151" s="7" t="e">
        <f>MIN(ROUND((#REF!*$D$6)+K151,2),74.51)</f>
        <v>#REF!</v>
      </c>
      <c r="O151" s="7" t="e">
        <f t="shared" si="128"/>
        <v>#REF!</v>
      </c>
      <c r="P151" s="7" t="e">
        <f t="shared" si="129"/>
        <v>#REF!</v>
      </c>
      <c r="R151" s="8" t="e">
        <f t="shared" si="130"/>
        <v>#REF!</v>
      </c>
    </row>
    <row r="152" spans="1:18" ht="4.2" customHeight="1" x14ac:dyDescent="0.3">
      <c r="A152" s="19"/>
      <c r="C152" s="30"/>
      <c r="D152" s="20"/>
      <c r="E152" s="21"/>
      <c r="F152" s="21"/>
      <c r="G152" s="21"/>
      <c r="H152" s="21"/>
      <c r="I152" s="21"/>
      <c r="J152" s="21"/>
      <c r="K152" s="21"/>
    </row>
    <row r="153" spans="1:18" x14ac:dyDescent="0.3">
      <c r="A153" s="34" t="s">
        <v>149</v>
      </c>
      <c r="B153" s="15" t="s">
        <v>150</v>
      </c>
      <c r="C153" s="28">
        <v>32626</v>
      </c>
      <c r="D153" s="16">
        <v>15.63</v>
      </c>
      <c r="E153" s="16">
        <f t="shared" ref="E153:E162" si="131">ROUND($E$6*D153*1,2)</f>
        <v>16.41</v>
      </c>
      <c r="F153" s="16">
        <f t="shared" ref="F153:F162" si="132">ROUND($F$6*E153*1,2)</f>
        <v>17.23</v>
      </c>
      <c r="G153" s="16">
        <f t="shared" ref="G153:G162" si="133">ROUND($G$6*F153*1,2)</f>
        <v>18.09</v>
      </c>
      <c r="H153" s="16">
        <f t="shared" ref="H153:H162" si="134">ROUND($H$6*G153*1,2)</f>
        <v>18.989999999999998</v>
      </c>
      <c r="I153" s="16">
        <f t="shared" ref="I153:I162" si="135">ROUND($I$6*H153*1,2)</f>
        <v>19.940000000000001</v>
      </c>
      <c r="J153" s="16">
        <f t="shared" ref="J153:J162" si="136">ROUND($J$6*I153*1,2)</f>
        <v>20.94</v>
      </c>
      <c r="K153" s="16">
        <f t="shared" ref="K153:K162" si="137">ROUND($K$6*J153*1,2)</f>
        <v>21.99</v>
      </c>
      <c r="L153" s="7" t="e">
        <f>ROUND(#REF!*1,2)</f>
        <v>#REF!</v>
      </c>
      <c r="M153" s="7" t="e">
        <f>MIN(ROUND((#REF!*#REF!)+#REF!,2),74.51)</f>
        <v>#REF!</v>
      </c>
      <c r="N153" s="7" t="e">
        <f>MIN(ROUND((#REF!*$D$6)+K153,2),74.51)</f>
        <v>#REF!</v>
      </c>
      <c r="O153" s="7" t="e">
        <f t="shared" ref="O153:O162" si="138">MIN(ROUND(L153*($E$6)+L153,2),74.51)</f>
        <v>#REF!</v>
      </c>
      <c r="P153" s="7" t="e">
        <f t="shared" ref="P153:P162" si="139">MIN(ROUND(M153*($F$6)+M153,2),74.51)</f>
        <v>#REF!</v>
      </c>
      <c r="R153" s="8" t="e">
        <f t="shared" ref="R153:R162" si="140">MIN(ROUND(O153*($G$6)+O153,2),74.51)</f>
        <v>#REF!</v>
      </c>
    </row>
    <row r="154" spans="1:18" x14ac:dyDescent="0.3">
      <c r="A154" s="34"/>
      <c r="B154" s="15" t="s">
        <v>151</v>
      </c>
      <c r="C154" s="28">
        <v>33402</v>
      </c>
      <c r="D154" s="16">
        <v>16</v>
      </c>
      <c r="E154" s="16">
        <f t="shared" si="131"/>
        <v>16.8</v>
      </c>
      <c r="F154" s="16">
        <f t="shared" si="132"/>
        <v>17.64</v>
      </c>
      <c r="G154" s="16">
        <f t="shared" si="133"/>
        <v>18.52</v>
      </c>
      <c r="H154" s="16">
        <f t="shared" si="134"/>
        <v>19.45</v>
      </c>
      <c r="I154" s="16">
        <f t="shared" si="135"/>
        <v>20.420000000000002</v>
      </c>
      <c r="J154" s="16">
        <f t="shared" si="136"/>
        <v>21.44</v>
      </c>
      <c r="K154" s="16">
        <f t="shared" si="137"/>
        <v>22.51</v>
      </c>
      <c r="L154" s="7" t="e">
        <f>ROUND(#REF!*1,2)</f>
        <v>#REF!</v>
      </c>
      <c r="M154" s="7" t="e">
        <f>MIN(ROUND((#REF!*#REF!)+#REF!,2),74.51)</f>
        <v>#REF!</v>
      </c>
      <c r="N154" s="7" t="e">
        <f>MIN(ROUND((#REF!*$D$6)+K154,2),74.51)</f>
        <v>#REF!</v>
      </c>
      <c r="O154" s="7" t="e">
        <f t="shared" si="138"/>
        <v>#REF!</v>
      </c>
      <c r="P154" s="7" t="e">
        <f t="shared" si="139"/>
        <v>#REF!</v>
      </c>
      <c r="R154" s="8" t="e">
        <f t="shared" si="140"/>
        <v>#REF!</v>
      </c>
    </row>
    <row r="155" spans="1:18" x14ac:dyDescent="0.3">
      <c r="A155" s="34"/>
      <c r="B155" s="15" t="s">
        <v>152</v>
      </c>
      <c r="C155" s="28">
        <v>34482</v>
      </c>
      <c r="D155" s="16">
        <v>16.52</v>
      </c>
      <c r="E155" s="16">
        <f t="shared" si="131"/>
        <v>17.350000000000001</v>
      </c>
      <c r="F155" s="16">
        <f t="shared" si="132"/>
        <v>18.22</v>
      </c>
      <c r="G155" s="16">
        <f t="shared" si="133"/>
        <v>19.13</v>
      </c>
      <c r="H155" s="16">
        <f t="shared" si="134"/>
        <v>20.09</v>
      </c>
      <c r="I155" s="16">
        <f t="shared" si="135"/>
        <v>21.09</v>
      </c>
      <c r="J155" s="16">
        <f t="shared" si="136"/>
        <v>22.14</v>
      </c>
      <c r="K155" s="16">
        <f t="shared" si="137"/>
        <v>23.25</v>
      </c>
      <c r="L155" s="7" t="e">
        <f>ROUND(#REF!*1,2)</f>
        <v>#REF!</v>
      </c>
      <c r="M155" s="7" t="e">
        <f>MIN(ROUND((#REF!*#REF!)+#REF!,2),74.51)</f>
        <v>#REF!</v>
      </c>
      <c r="N155" s="7" t="e">
        <f>MIN(ROUND((#REF!*$D$6)+K155,2),74.51)</f>
        <v>#REF!</v>
      </c>
      <c r="O155" s="7" t="e">
        <f t="shared" si="138"/>
        <v>#REF!</v>
      </c>
      <c r="P155" s="7" t="e">
        <f t="shared" si="139"/>
        <v>#REF!</v>
      </c>
      <c r="R155" s="8" t="e">
        <f t="shared" si="140"/>
        <v>#REF!</v>
      </c>
    </row>
    <row r="156" spans="1:18" x14ac:dyDescent="0.3">
      <c r="A156" s="34"/>
      <c r="B156" s="15" t="s">
        <v>153</v>
      </c>
      <c r="C156" s="28">
        <v>35396</v>
      </c>
      <c r="D156" s="16">
        <v>16.96</v>
      </c>
      <c r="E156" s="16">
        <f t="shared" si="131"/>
        <v>17.809999999999999</v>
      </c>
      <c r="F156" s="16">
        <f t="shared" si="132"/>
        <v>18.7</v>
      </c>
      <c r="G156" s="16">
        <f t="shared" si="133"/>
        <v>19.64</v>
      </c>
      <c r="H156" s="16">
        <f t="shared" si="134"/>
        <v>20.62</v>
      </c>
      <c r="I156" s="16">
        <f t="shared" si="135"/>
        <v>21.65</v>
      </c>
      <c r="J156" s="16">
        <f t="shared" si="136"/>
        <v>22.73</v>
      </c>
      <c r="K156" s="16">
        <f t="shared" si="137"/>
        <v>23.87</v>
      </c>
      <c r="L156" s="7" t="e">
        <f>ROUND(#REF!*1,2)</f>
        <v>#REF!</v>
      </c>
      <c r="M156" s="7" t="e">
        <f>MIN(ROUND((#REF!*#REF!)+#REF!,2),74.51)</f>
        <v>#REF!</v>
      </c>
      <c r="N156" s="7" t="e">
        <f>MIN(ROUND((#REF!*$D$6)+K156,2),74.51)</f>
        <v>#REF!</v>
      </c>
      <c r="O156" s="7" t="e">
        <f t="shared" si="138"/>
        <v>#REF!</v>
      </c>
      <c r="P156" s="7" t="e">
        <f t="shared" si="139"/>
        <v>#REF!</v>
      </c>
      <c r="R156" s="8" t="e">
        <f t="shared" si="140"/>
        <v>#REF!</v>
      </c>
    </row>
    <row r="157" spans="1:18" x14ac:dyDescent="0.3">
      <c r="A157" s="34"/>
      <c r="B157" s="15" t="s">
        <v>154</v>
      </c>
      <c r="C157" s="28">
        <v>35796</v>
      </c>
      <c r="D157" s="16">
        <v>17.149999999999999</v>
      </c>
      <c r="E157" s="16">
        <f t="shared" si="131"/>
        <v>18.010000000000002</v>
      </c>
      <c r="F157" s="16">
        <f t="shared" si="132"/>
        <v>18.91</v>
      </c>
      <c r="G157" s="16">
        <f t="shared" si="133"/>
        <v>19.86</v>
      </c>
      <c r="H157" s="16">
        <f t="shared" si="134"/>
        <v>20.85</v>
      </c>
      <c r="I157" s="16">
        <f t="shared" si="135"/>
        <v>21.89</v>
      </c>
      <c r="J157" s="16">
        <f t="shared" si="136"/>
        <v>22.98</v>
      </c>
      <c r="K157" s="16">
        <f t="shared" si="137"/>
        <v>24.13</v>
      </c>
      <c r="L157" s="7" t="e">
        <f>ROUND(#REF!*1,2)</f>
        <v>#REF!</v>
      </c>
      <c r="M157" s="7" t="e">
        <f>MIN(ROUND((#REF!*#REF!)+#REF!,2),74.51)</f>
        <v>#REF!</v>
      </c>
      <c r="N157" s="7" t="e">
        <f>MIN(ROUND((#REF!*$D$6)+K157,2),74.51)</f>
        <v>#REF!</v>
      </c>
      <c r="O157" s="7" t="e">
        <f t="shared" si="138"/>
        <v>#REF!</v>
      </c>
      <c r="P157" s="7" t="e">
        <f t="shared" si="139"/>
        <v>#REF!</v>
      </c>
      <c r="R157" s="8" t="e">
        <f t="shared" si="140"/>
        <v>#REF!</v>
      </c>
    </row>
    <row r="158" spans="1:18" x14ac:dyDescent="0.3">
      <c r="A158" s="34"/>
      <c r="B158" s="15" t="s">
        <v>155</v>
      </c>
      <c r="C158" s="28">
        <v>36849</v>
      </c>
      <c r="D158" s="16">
        <v>17.66</v>
      </c>
      <c r="E158" s="16">
        <f t="shared" si="131"/>
        <v>18.54</v>
      </c>
      <c r="F158" s="16">
        <f t="shared" si="132"/>
        <v>19.47</v>
      </c>
      <c r="G158" s="16">
        <f t="shared" si="133"/>
        <v>20.440000000000001</v>
      </c>
      <c r="H158" s="16">
        <f t="shared" si="134"/>
        <v>21.46</v>
      </c>
      <c r="I158" s="16">
        <f t="shared" si="135"/>
        <v>22.53</v>
      </c>
      <c r="J158" s="16">
        <f t="shared" si="136"/>
        <v>23.66</v>
      </c>
      <c r="K158" s="16">
        <f t="shared" si="137"/>
        <v>24.84</v>
      </c>
      <c r="L158" s="7" t="e">
        <f>ROUND(#REF!*1,2)</f>
        <v>#REF!</v>
      </c>
      <c r="M158" s="7" t="e">
        <f>MIN(ROUND((#REF!*#REF!)+#REF!,2),74.51)</f>
        <v>#REF!</v>
      </c>
      <c r="N158" s="7" t="e">
        <f>MIN(ROUND((#REF!*$D$6)+K158,2),74.51)</f>
        <v>#REF!</v>
      </c>
      <c r="O158" s="7" t="e">
        <f t="shared" si="138"/>
        <v>#REF!</v>
      </c>
      <c r="P158" s="7" t="e">
        <f t="shared" si="139"/>
        <v>#REF!</v>
      </c>
      <c r="R158" s="8" t="e">
        <f t="shared" si="140"/>
        <v>#REF!</v>
      </c>
    </row>
    <row r="159" spans="1:18" x14ac:dyDescent="0.3">
      <c r="A159" s="34"/>
      <c r="B159" s="15" t="s">
        <v>156</v>
      </c>
      <c r="C159" s="28">
        <v>37902</v>
      </c>
      <c r="D159" s="16">
        <v>18.16</v>
      </c>
      <c r="E159" s="16">
        <f t="shared" si="131"/>
        <v>19.07</v>
      </c>
      <c r="F159" s="16">
        <f t="shared" si="132"/>
        <v>20.02</v>
      </c>
      <c r="G159" s="16">
        <f t="shared" si="133"/>
        <v>21.02</v>
      </c>
      <c r="H159" s="16">
        <f t="shared" si="134"/>
        <v>22.07</v>
      </c>
      <c r="I159" s="16">
        <f t="shared" si="135"/>
        <v>23.17</v>
      </c>
      <c r="J159" s="16">
        <f t="shared" si="136"/>
        <v>24.33</v>
      </c>
      <c r="K159" s="16">
        <f t="shared" si="137"/>
        <v>25.55</v>
      </c>
      <c r="L159" s="7" t="e">
        <f>ROUND(#REF!*1,2)</f>
        <v>#REF!</v>
      </c>
      <c r="M159" s="7" t="e">
        <f>MIN(ROUND((#REF!*#REF!)+#REF!,2),74.51)</f>
        <v>#REF!</v>
      </c>
      <c r="N159" s="7" t="e">
        <f>MIN(ROUND((#REF!*$D$6)+K159,2),74.51)</f>
        <v>#REF!</v>
      </c>
      <c r="O159" s="7" t="e">
        <f t="shared" si="138"/>
        <v>#REF!</v>
      </c>
      <c r="P159" s="7" t="e">
        <f t="shared" si="139"/>
        <v>#REF!</v>
      </c>
      <c r="R159" s="8" t="e">
        <f t="shared" si="140"/>
        <v>#REF!</v>
      </c>
    </row>
    <row r="160" spans="1:18" x14ac:dyDescent="0.3">
      <c r="A160" s="34"/>
      <c r="B160" s="15" t="s">
        <v>157</v>
      </c>
      <c r="C160" s="28">
        <v>38955</v>
      </c>
      <c r="D160" s="16">
        <v>18.670000000000002</v>
      </c>
      <c r="E160" s="16">
        <f t="shared" si="131"/>
        <v>19.600000000000001</v>
      </c>
      <c r="F160" s="16">
        <f t="shared" si="132"/>
        <v>20.58</v>
      </c>
      <c r="G160" s="16">
        <f t="shared" si="133"/>
        <v>21.61</v>
      </c>
      <c r="H160" s="16">
        <f t="shared" si="134"/>
        <v>22.69</v>
      </c>
      <c r="I160" s="16">
        <f t="shared" si="135"/>
        <v>23.82</v>
      </c>
      <c r="J160" s="16">
        <f t="shared" si="136"/>
        <v>25.01</v>
      </c>
      <c r="K160" s="16">
        <f t="shared" si="137"/>
        <v>26.26</v>
      </c>
      <c r="L160" s="7" t="e">
        <f>ROUND(#REF!*1,2)</f>
        <v>#REF!</v>
      </c>
      <c r="M160" s="7" t="e">
        <f>MIN(ROUND((#REF!*#REF!)+#REF!,2),74.51)</f>
        <v>#REF!</v>
      </c>
      <c r="N160" s="7" t="e">
        <f>MIN(ROUND((#REF!*$D$6)+K160,2),74.51)</f>
        <v>#REF!</v>
      </c>
      <c r="O160" s="7" t="e">
        <f t="shared" si="138"/>
        <v>#REF!</v>
      </c>
      <c r="P160" s="7" t="e">
        <f t="shared" si="139"/>
        <v>#REF!</v>
      </c>
      <c r="R160" s="8" t="e">
        <f t="shared" si="140"/>
        <v>#REF!</v>
      </c>
    </row>
    <row r="161" spans="1:18" x14ac:dyDescent="0.3">
      <c r="A161" s="34"/>
      <c r="B161" s="15" t="s">
        <v>158</v>
      </c>
      <c r="C161" s="28">
        <v>40008</v>
      </c>
      <c r="D161" s="16">
        <v>19.170000000000002</v>
      </c>
      <c r="E161" s="16">
        <f t="shared" si="131"/>
        <v>20.13</v>
      </c>
      <c r="F161" s="16">
        <f t="shared" si="132"/>
        <v>21.14</v>
      </c>
      <c r="G161" s="16">
        <f t="shared" si="133"/>
        <v>22.2</v>
      </c>
      <c r="H161" s="16">
        <f t="shared" si="134"/>
        <v>23.31</v>
      </c>
      <c r="I161" s="16">
        <f t="shared" si="135"/>
        <v>24.48</v>
      </c>
      <c r="J161" s="16">
        <f t="shared" si="136"/>
        <v>25.7</v>
      </c>
      <c r="K161" s="16">
        <f t="shared" si="137"/>
        <v>26.99</v>
      </c>
      <c r="L161" s="7" t="e">
        <f>ROUND(#REF!*1,2)</f>
        <v>#REF!</v>
      </c>
      <c r="M161" s="7" t="e">
        <f>MIN(ROUND((#REF!*#REF!)+#REF!,2),74.51)</f>
        <v>#REF!</v>
      </c>
      <c r="N161" s="7" t="e">
        <f>MIN(ROUND((#REF!*$D$6)+K161,2),74.51)</f>
        <v>#REF!</v>
      </c>
      <c r="O161" s="7" t="e">
        <f t="shared" si="138"/>
        <v>#REF!</v>
      </c>
      <c r="P161" s="7" t="e">
        <f t="shared" si="139"/>
        <v>#REF!</v>
      </c>
      <c r="R161" s="8" t="e">
        <f t="shared" si="140"/>
        <v>#REF!</v>
      </c>
    </row>
    <row r="162" spans="1:18" x14ac:dyDescent="0.3">
      <c r="A162" s="34"/>
      <c r="B162" s="15" t="s">
        <v>159</v>
      </c>
      <c r="C162" s="28">
        <v>41061</v>
      </c>
      <c r="D162" s="16">
        <v>19.670000000000002</v>
      </c>
      <c r="E162" s="16">
        <f t="shared" si="131"/>
        <v>20.65</v>
      </c>
      <c r="F162" s="16">
        <f t="shared" si="132"/>
        <v>21.68</v>
      </c>
      <c r="G162" s="16">
        <f t="shared" si="133"/>
        <v>22.76</v>
      </c>
      <c r="H162" s="16">
        <f t="shared" si="134"/>
        <v>23.9</v>
      </c>
      <c r="I162" s="16">
        <f t="shared" si="135"/>
        <v>25.1</v>
      </c>
      <c r="J162" s="16">
        <f t="shared" si="136"/>
        <v>26.36</v>
      </c>
      <c r="K162" s="16">
        <f t="shared" si="137"/>
        <v>27.68</v>
      </c>
      <c r="L162" s="7" t="e">
        <f>ROUND(#REF!*1,2)</f>
        <v>#REF!</v>
      </c>
      <c r="M162" s="7" t="e">
        <f>MIN(ROUND((#REF!*#REF!)+#REF!,2),74.51)</f>
        <v>#REF!</v>
      </c>
      <c r="N162" s="7" t="e">
        <f>MIN(ROUND((#REF!*$D$6)+K162,2),74.51)</f>
        <v>#REF!</v>
      </c>
      <c r="O162" s="7" t="e">
        <f t="shared" si="138"/>
        <v>#REF!</v>
      </c>
      <c r="P162" s="7" t="e">
        <f t="shared" si="139"/>
        <v>#REF!</v>
      </c>
      <c r="R162" s="8" t="e">
        <f t="shared" si="140"/>
        <v>#REF!</v>
      </c>
    </row>
    <row r="163" spans="1:18" ht="4.2" customHeight="1" x14ac:dyDescent="0.3">
      <c r="A163" s="19"/>
      <c r="C163" s="30"/>
      <c r="D163" s="20"/>
      <c r="E163" s="21"/>
      <c r="F163" s="21"/>
      <c r="G163" s="21"/>
      <c r="H163" s="21"/>
      <c r="I163" s="21"/>
      <c r="J163" s="21"/>
      <c r="K163" s="21"/>
    </row>
    <row r="164" spans="1:18" x14ac:dyDescent="0.3">
      <c r="A164" s="34" t="s">
        <v>160</v>
      </c>
      <c r="B164" s="15" t="s">
        <v>161</v>
      </c>
      <c r="C164" s="28">
        <v>29015</v>
      </c>
      <c r="D164" s="16">
        <v>13.9</v>
      </c>
      <c r="E164" s="16">
        <f t="shared" ref="E164:E173" si="141">ROUND($E$6*D164*1,2)</f>
        <v>14.6</v>
      </c>
      <c r="F164" s="16">
        <f t="shared" ref="F164:F173" si="142">ROUND($F$6*E164*1,2)</f>
        <v>15.33</v>
      </c>
      <c r="G164" s="16">
        <f t="shared" ref="G164:G173" si="143">ROUND($G$6*F164*1,2)</f>
        <v>16.100000000000001</v>
      </c>
      <c r="H164" s="16">
        <f t="shared" ref="H164:H173" si="144">ROUND($H$6*G164*1,2)</f>
        <v>16.91</v>
      </c>
      <c r="I164" s="16">
        <f t="shared" ref="I164:I173" si="145">ROUND($I$6*H164*1,2)</f>
        <v>17.760000000000002</v>
      </c>
      <c r="J164" s="16">
        <f t="shared" ref="J164:J173" si="146">ROUND($J$6*I164*1,2)</f>
        <v>18.649999999999999</v>
      </c>
      <c r="K164" s="16">
        <f t="shared" ref="K164:K173" si="147">ROUND($K$6*J164*1,2)</f>
        <v>19.579999999999998</v>
      </c>
      <c r="L164" s="7" t="e">
        <f>ROUND(#REF!*1,2)</f>
        <v>#REF!</v>
      </c>
      <c r="M164" s="7" t="e">
        <f>MIN(ROUND((#REF!*#REF!)+#REF!,2),74.51)</f>
        <v>#REF!</v>
      </c>
      <c r="N164" s="7" t="e">
        <f>MIN(ROUND((#REF!*$D$6)+K164,2),74.51)</f>
        <v>#REF!</v>
      </c>
      <c r="O164" s="7" t="e">
        <f t="shared" ref="O164:O173" si="148">MIN(ROUND(L164*($E$6)+L164,2),74.51)</f>
        <v>#REF!</v>
      </c>
      <c r="P164" s="7" t="e">
        <f t="shared" ref="P164:P173" si="149">MIN(ROUND(M164*($F$6)+M164,2),74.51)</f>
        <v>#REF!</v>
      </c>
      <c r="R164" s="8" t="e">
        <f t="shared" ref="R164:R173" si="150">MIN(ROUND(O164*($G$6)+O164,2),74.51)</f>
        <v>#REF!</v>
      </c>
    </row>
    <row r="165" spans="1:18" x14ac:dyDescent="0.3">
      <c r="A165" s="34"/>
      <c r="B165" s="15" t="s">
        <v>162</v>
      </c>
      <c r="C165" s="28">
        <v>29989</v>
      </c>
      <c r="D165" s="16">
        <v>14.37</v>
      </c>
      <c r="E165" s="16">
        <f t="shared" si="141"/>
        <v>15.09</v>
      </c>
      <c r="F165" s="16">
        <f t="shared" si="142"/>
        <v>15.84</v>
      </c>
      <c r="G165" s="16">
        <f t="shared" si="143"/>
        <v>16.63</v>
      </c>
      <c r="H165" s="16">
        <f t="shared" si="144"/>
        <v>17.46</v>
      </c>
      <c r="I165" s="16">
        <f t="shared" si="145"/>
        <v>18.329999999999998</v>
      </c>
      <c r="J165" s="16">
        <f t="shared" si="146"/>
        <v>19.25</v>
      </c>
      <c r="K165" s="16">
        <f t="shared" si="147"/>
        <v>20.21</v>
      </c>
      <c r="L165" s="7" t="e">
        <f>ROUND(#REF!*1,2)</f>
        <v>#REF!</v>
      </c>
      <c r="M165" s="7" t="e">
        <f>MIN(ROUND((#REF!*#REF!)+#REF!,2),74.51)</f>
        <v>#REF!</v>
      </c>
      <c r="N165" s="7" t="e">
        <f>MIN(ROUND((#REF!*$D$6)+K165,2),74.51)</f>
        <v>#REF!</v>
      </c>
      <c r="O165" s="7" t="e">
        <f t="shared" si="148"/>
        <v>#REF!</v>
      </c>
      <c r="P165" s="7" t="e">
        <f t="shared" si="149"/>
        <v>#REF!</v>
      </c>
      <c r="R165" s="8" t="e">
        <f t="shared" si="150"/>
        <v>#REF!</v>
      </c>
    </row>
    <row r="166" spans="1:18" x14ac:dyDescent="0.3">
      <c r="A166" s="34"/>
      <c r="B166" s="15" t="s">
        <v>163</v>
      </c>
      <c r="C166" s="28">
        <v>30952</v>
      </c>
      <c r="D166" s="16">
        <v>14.83</v>
      </c>
      <c r="E166" s="16">
        <f t="shared" si="141"/>
        <v>15.57</v>
      </c>
      <c r="F166" s="16">
        <f t="shared" si="142"/>
        <v>16.350000000000001</v>
      </c>
      <c r="G166" s="16">
        <f t="shared" si="143"/>
        <v>17.170000000000002</v>
      </c>
      <c r="H166" s="16">
        <f t="shared" si="144"/>
        <v>18.03</v>
      </c>
      <c r="I166" s="16">
        <f t="shared" si="145"/>
        <v>18.93</v>
      </c>
      <c r="J166" s="16">
        <f t="shared" si="146"/>
        <v>19.88</v>
      </c>
      <c r="K166" s="16">
        <f t="shared" si="147"/>
        <v>20.87</v>
      </c>
      <c r="L166" s="7" t="e">
        <f>ROUND(#REF!*1,2)</f>
        <v>#REF!</v>
      </c>
      <c r="M166" s="7" t="e">
        <f>MIN(ROUND((#REF!*#REF!)+#REF!,2),74.51)</f>
        <v>#REF!</v>
      </c>
      <c r="N166" s="7" t="e">
        <f>MIN(ROUND((#REF!*$D$6)+K166,2),74.51)</f>
        <v>#REF!</v>
      </c>
      <c r="O166" s="7" t="e">
        <f t="shared" si="148"/>
        <v>#REF!</v>
      </c>
      <c r="P166" s="7" t="e">
        <f t="shared" si="149"/>
        <v>#REF!</v>
      </c>
      <c r="R166" s="8" t="e">
        <f t="shared" si="150"/>
        <v>#REF!</v>
      </c>
    </row>
    <row r="167" spans="1:18" x14ac:dyDescent="0.3">
      <c r="A167" s="34"/>
      <c r="B167" s="15" t="s">
        <v>164</v>
      </c>
      <c r="C167" s="28">
        <v>31914</v>
      </c>
      <c r="D167" s="16">
        <v>15.29</v>
      </c>
      <c r="E167" s="16">
        <f t="shared" si="141"/>
        <v>16.05</v>
      </c>
      <c r="F167" s="16">
        <f t="shared" si="142"/>
        <v>16.850000000000001</v>
      </c>
      <c r="G167" s="16">
        <f t="shared" si="143"/>
        <v>17.690000000000001</v>
      </c>
      <c r="H167" s="16">
        <f t="shared" si="144"/>
        <v>18.57</v>
      </c>
      <c r="I167" s="16">
        <f t="shared" si="145"/>
        <v>19.5</v>
      </c>
      <c r="J167" s="16">
        <f t="shared" si="146"/>
        <v>20.48</v>
      </c>
      <c r="K167" s="16">
        <f t="shared" si="147"/>
        <v>21.5</v>
      </c>
      <c r="L167" s="7" t="e">
        <f>ROUND(#REF!*1,2)</f>
        <v>#REF!</v>
      </c>
      <c r="M167" s="7" t="e">
        <f>MIN(ROUND((#REF!*#REF!)+#REF!,2),74.51)</f>
        <v>#REF!</v>
      </c>
      <c r="N167" s="7" t="e">
        <f>MIN(ROUND((#REF!*$D$6)+K167,2),74.51)</f>
        <v>#REF!</v>
      </c>
      <c r="O167" s="7" t="e">
        <f t="shared" si="148"/>
        <v>#REF!</v>
      </c>
      <c r="P167" s="7" t="e">
        <f t="shared" si="149"/>
        <v>#REF!</v>
      </c>
      <c r="R167" s="8" t="e">
        <f t="shared" si="150"/>
        <v>#REF!</v>
      </c>
    </row>
    <row r="168" spans="1:18" x14ac:dyDescent="0.3">
      <c r="A168" s="34"/>
      <c r="B168" s="15" t="s">
        <v>165</v>
      </c>
      <c r="C168" s="28">
        <v>32876</v>
      </c>
      <c r="D168" s="16">
        <v>15.75</v>
      </c>
      <c r="E168" s="16">
        <f t="shared" si="141"/>
        <v>16.54</v>
      </c>
      <c r="F168" s="16">
        <f t="shared" si="142"/>
        <v>17.37</v>
      </c>
      <c r="G168" s="16">
        <f t="shared" si="143"/>
        <v>18.239999999999998</v>
      </c>
      <c r="H168" s="16">
        <f t="shared" si="144"/>
        <v>19.149999999999999</v>
      </c>
      <c r="I168" s="16">
        <f t="shared" si="145"/>
        <v>20.11</v>
      </c>
      <c r="J168" s="16">
        <f t="shared" si="146"/>
        <v>21.12</v>
      </c>
      <c r="K168" s="16">
        <f t="shared" si="147"/>
        <v>22.18</v>
      </c>
      <c r="L168" s="7" t="e">
        <f>ROUND(#REF!*1,2)</f>
        <v>#REF!</v>
      </c>
      <c r="M168" s="7" t="e">
        <f>MIN(ROUND((#REF!*#REF!)+#REF!,2),74.51)</f>
        <v>#REF!</v>
      </c>
      <c r="N168" s="7" t="e">
        <f>MIN(ROUND((#REF!*$D$6)+K168,2),74.51)</f>
        <v>#REF!</v>
      </c>
      <c r="O168" s="7" t="e">
        <f t="shared" si="148"/>
        <v>#REF!</v>
      </c>
      <c r="P168" s="7" t="e">
        <f t="shared" si="149"/>
        <v>#REF!</v>
      </c>
      <c r="R168" s="8" t="e">
        <f t="shared" si="150"/>
        <v>#REF!</v>
      </c>
    </row>
    <row r="169" spans="1:18" x14ac:dyDescent="0.3">
      <c r="A169" s="34"/>
      <c r="B169" s="15" t="s">
        <v>166</v>
      </c>
      <c r="C169" s="28">
        <v>33440</v>
      </c>
      <c r="D169" s="16">
        <v>16.02</v>
      </c>
      <c r="E169" s="16">
        <f t="shared" si="141"/>
        <v>16.82</v>
      </c>
      <c r="F169" s="16">
        <f t="shared" si="142"/>
        <v>17.66</v>
      </c>
      <c r="G169" s="16">
        <f t="shared" si="143"/>
        <v>18.54</v>
      </c>
      <c r="H169" s="16">
        <f t="shared" si="144"/>
        <v>19.47</v>
      </c>
      <c r="I169" s="16">
        <f t="shared" si="145"/>
        <v>20.440000000000001</v>
      </c>
      <c r="J169" s="16">
        <f t="shared" si="146"/>
        <v>21.46</v>
      </c>
      <c r="K169" s="16">
        <f t="shared" si="147"/>
        <v>22.53</v>
      </c>
      <c r="L169" s="7" t="e">
        <f>ROUND(#REF!*1,2)</f>
        <v>#REF!</v>
      </c>
      <c r="M169" s="7" t="e">
        <f>MIN(ROUND((#REF!*#REF!)+#REF!,2),74.51)</f>
        <v>#REF!</v>
      </c>
      <c r="N169" s="7" t="e">
        <f>MIN(ROUND((#REF!*$D$6)+K169,2),74.51)</f>
        <v>#REF!</v>
      </c>
      <c r="O169" s="7" t="e">
        <f t="shared" si="148"/>
        <v>#REF!</v>
      </c>
      <c r="P169" s="7" t="e">
        <f t="shared" si="149"/>
        <v>#REF!</v>
      </c>
      <c r="R169" s="8" t="e">
        <f t="shared" si="150"/>
        <v>#REF!</v>
      </c>
    </row>
    <row r="170" spans="1:18" x14ac:dyDescent="0.3">
      <c r="A170" s="34"/>
      <c r="B170" s="15" t="s">
        <v>167</v>
      </c>
      <c r="C170" s="28">
        <v>34395</v>
      </c>
      <c r="D170" s="16">
        <v>16.48</v>
      </c>
      <c r="E170" s="16">
        <f t="shared" si="141"/>
        <v>17.3</v>
      </c>
      <c r="F170" s="16">
        <f t="shared" si="142"/>
        <v>18.170000000000002</v>
      </c>
      <c r="G170" s="16">
        <f t="shared" si="143"/>
        <v>19.079999999999998</v>
      </c>
      <c r="H170" s="16">
        <f t="shared" si="144"/>
        <v>20.03</v>
      </c>
      <c r="I170" s="16">
        <f t="shared" si="145"/>
        <v>21.03</v>
      </c>
      <c r="J170" s="16">
        <f t="shared" si="146"/>
        <v>22.08</v>
      </c>
      <c r="K170" s="16">
        <f t="shared" si="147"/>
        <v>23.18</v>
      </c>
      <c r="L170" s="7" t="e">
        <f>ROUND(#REF!*1,2)</f>
        <v>#REF!</v>
      </c>
      <c r="M170" s="7" t="e">
        <f>MIN(ROUND((#REF!*#REF!)+#REF!,2),74.51)</f>
        <v>#REF!</v>
      </c>
      <c r="N170" s="7" t="e">
        <f>MIN(ROUND((#REF!*$D$6)+K170,2),74.51)</f>
        <v>#REF!</v>
      </c>
      <c r="O170" s="7" t="e">
        <f t="shared" si="148"/>
        <v>#REF!</v>
      </c>
      <c r="P170" s="7" t="e">
        <f t="shared" si="149"/>
        <v>#REF!</v>
      </c>
      <c r="R170" s="8" t="e">
        <f t="shared" si="150"/>
        <v>#REF!</v>
      </c>
    </row>
    <row r="171" spans="1:18" x14ac:dyDescent="0.3">
      <c r="A171" s="34"/>
      <c r="B171" s="15" t="s">
        <v>168</v>
      </c>
      <c r="C171" s="28">
        <v>35357</v>
      </c>
      <c r="D171" s="16">
        <v>16.940000000000001</v>
      </c>
      <c r="E171" s="16">
        <f t="shared" si="141"/>
        <v>17.79</v>
      </c>
      <c r="F171" s="16">
        <f t="shared" si="142"/>
        <v>18.68</v>
      </c>
      <c r="G171" s="16">
        <f t="shared" si="143"/>
        <v>19.61</v>
      </c>
      <c r="H171" s="16">
        <f t="shared" si="144"/>
        <v>20.59</v>
      </c>
      <c r="I171" s="16">
        <f t="shared" si="145"/>
        <v>21.62</v>
      </c>
      <c r="J171" s="16">
        <f t="shared" si="146"/>
        <v>22.7</v>
      </c>
      <c r="K171" s="16">
        <f t="shared" si="147"/>
        <v>23.84</v>
      </c>
      <c r="L171" s="7" t="e">
        <f>ROUND(#REF!*1,2)</f>
        <v>#REF!</v>
      </c>
      <c r="M171" s="7" t="e">
        <f>MIN(ROUND((#REF!*#REF!)+#REF!,2),74.51)</f>
        <v>#REF!</v>
      </c>
      <c r="N171" s="7" t="e">
        <f>MIN(ROUND((#REF!*$D$6)+K171,2),74.51)</f>
        <v>#REF!</v>
      </c>
      <c r="O171" s="7" t="e">
        <f t="shared" si="148"/>
        <v>#REF!</v>
      </c>
      <c r="P171" s="7" t="e">
        <f t="shared" si="149"/>
        <v>#REF!</v>
      </c>
      <c r="R171" s="8" t="e">
        <f t="shared" si="150"/>
        <v>#REF!</v>
      </c>
    </row>
    <row r="172" spans="1:18" x14ac:dyDescent="0.3">
      <c r="A172" s="34"/>
      <c r="B172" s="15" t="s">
        <v>169</v>
      </c>
      <c r="C172" s="28">
        <v>35396</v>
      </c>
      <c r="D172" s="16">
        <v>16.96</v>
      </c>
      <c r="E172" s="16">
        <f t="shared" si="141"/>
        <v>17.809999999999999</v>
      </c>
      <c r="F172" s="16">
        <f t="shared" si="142"/>
        <v>18.7</v>
      </c>
      <c r="G172" s="16">
        <f t="shared" si="143"/>
        <v>19.64</v>
      </c>
      <c r="H172" s="16">
        <f t="shared" si="144"/>
        <v>20.62</v>
      </c>
      <c r="I172" s="16">
        <f t="shared" si="145"/>
        <v>21.65</v>
      </c>
      <c r="J172" s="16">
        <f t="shared" si="146"/>
        <v>22.73</v>
      </c>
      <c r="K172" s="16">
        <f t="shared" si="147"/>
        <v>23.87</v>
      </c>
      <c r="L172" s="7" t="e">
        <f>ROUND(#REF!*1,2)</f>
        <v>#REF!</v>
      </c>
      <c r="M172" s="7" t="e">
        <f>MIN(ROUND((#REF!*#REF!)+#REF!,2),74.51)</f>
        <v>#REF!</v>
      </c>
      <c r="N172" s="7" t="e">
        <f>MIN(ROUND((#REF!*$D$6)+K172,2),74.51)</f>
        <v>#REF!</v>
      </c>
      <c r="O172" s="7" t="e">
        <f t="shared" si="148"/>
        <v>#REF!</v>
      </c>
      <c r="P172" s="7" t="e">
        <f t="shared" si="149"/>
        <v>#REF!</v>
      </c>
      <c r="R172" s="8" t="e">
        <f t="shared" si="150"/>
        <v>#REF!</v>
      </c>
    </row>
    <row r="173" spans="1:18" x14ac:dyDescent="0.3">
      <c r="A173" s="34"/>
      <c r="B173" s="15" t="s">
        <v>170</v>
      </c>
      <c r="C173" s="28">
        <v>36294</v>
      </c>
      <c r="D173" s="16">
        <v>17.39</v>
      </c>
      <c r="E173" s="16">
        <f t="shared" si="141"/>
        <v>18.260000000000002</v>
      </c>
      <c r="F173" s="16">
        <f t="shared" si="142"/>
        <v>19.170000000000002</v>
      </c>
      <c r="G173" s="16">
        <f t="shared" si="143"/>
        <v>20.13</v>
      </c>
      <c r="H173" s="16">
        <f t="shared" si="144"/>
        <v>21.14</v>
      </c>
      <c r="I173" s="16">
        <f t="shared" si="145"/>
        <v>22.2</v>
      </c>
      <c r="J173" s="16">
        <f t="shared" si="146"/>
        <v>23.31</v>
      </c>
      <c r="K173" s="16">
        <f t="shared" si="147"/>
        <v>24.48</v>
      </c>
      <c r="L173" s="7" t="e">
        <f>ROUND(#REF!*1,2)</f>
        <v>#REF!</v>
      </c>
      <c r="M173" s="7" t="e">
        <f>MIN(ROUND((#REF!*#REF!)+#REF!,2),74.51)</f>
        <v>#REF!</v>
      </c>
      <c r="N173" s="7" t="e">
        <f>MIN(ROUND((#REF!*$D$6)+K173,2),74.51)</f>
        <v>#REF!</v>
      </c>
      <c r="O173" s="7" t="e">
        <f t="shared" si="148"/>
        <v>#REF!</v>
      </c>
      <c r="P173" s="7" t="e">
        <f t="shared" si="149"/>
        <v>#REF!</v>
      </c>
      <c r="R173" s="8" t="e">
        <f t="shared" si="150"/>
        <v>#REF!</v>
      </c>
    </row>
    <row r="175" spans="1:18" x14ac:dyDescent="0.3">
      <c r="B175" s="33" t="s">
        <v>204</v>
      </c>
    </row>
  </sheetData>
  <mergeCells count="23">
    <mergeCell ref="A65:A74"/>
    <mergeCell ref="A1:K1"/>
    <mergeCell ref="A2:K2"/>
    <mergeCell ref="A3:K3"/>
    <mergeCell ref="A4:K4"/>
    <mergeCell ref="A5:K5"/>
    <mergeCell ref="A7:A8"/>
    <mergeCell ref="B7:B8"/>
    <mergeCell ref="C7:D7"/>
    <mergeCell ref="A10:A19"/>
    <mergeCell ref="A21:A30"/>
    <mergeCell ref="A32:A41"/>
    <mergeCell ref="A43:A52"/>
    <mergeCell ref="A54:A63"/>
    <mergeCell ref="A142:A151"/>
    <mergeCell ref="A153:A162"/>
    <mergeCell ref="A164:A173"/>
    <mergeCell ref="A76:A85"/>
    <mergeCell ref="A87:A96"/>
    <mergeCell ref="A98:A107"/>
    <mergeCell ref="A109:A118"/>
    <mergeCell ref="A120:A129"/>
    <mergeCell ref="A131:A140"/>
  </mergeCells>
  <phoneticPr fontId="9" type="noConversion"/>
  <printOptions horizontalCentered="1"/>
  <pageMargins left="0.25" right="0.25" top="0.5" bottom="0.5" header="0.5" footer="0.25"/>
  <pageSetup scale="85" orientation="portrait" r:id="rId1"/>
  <headerFooter>
    <oddFooter>&amp;L&amp;F&amp;CPage &amp;P of &amp;N&amp;RRevised: &amp;D</oddFooter>
  </headerFooter>
  <rowBreaks count="2" manualBreakCount="2">
    <brk id="64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2F52-B0E5-43F2-B232-A3196A7A106E}">
  <dimension ref="A1:P25"/>
  <sheetViews>
    <sheetView workbookViewId="0">
      <selection activeCell="B11" sqref="B11"/>
    </sheetView>
  </sheetViews>
  <sheetFormatPr defaultRowHeight="14.4" x14ac:dyDescent="0.3"/>
  <cols>
    <col min="2" max="12" width="11" bestFit="1" customWidth="1"/>
    <col min="13" max="16" width="12.109375" bestFit="1" customWidth="1"/>
  </cols>
  <sheetData>
    <row r="1" spans="1:16" x14ac:dyDescent="0.3">
      <c r="A1" t="s">
        <v>173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</row>
    <row r="2" spans="1:16" x14ac:dyDescent="0.3">
      <c r="A2" t="s">
        <v>181</v>
      </c>
      <c r="B2" s="32">
        <v>29015</v>
      </c>
      <c r="C2" s="32">
        <v>32626</v>
      </c>
      <c r="D2" s="32">
        <v>35599</v>
      </c>
      <c r="E2" s="32">
        <v>39961</v>
      </c>
      <c r="F2" s="32">
        <v>44709</v>
      </c>
      <c r="G2" s="32">
        <v>49838</v>
      </c>
      <c r="H2" s="32">
        <v>55383</v>
      </c>
      <c r="I2" s="32">
        <v>61333</v>
      </c>
      <c r="J2" s="32">
        <v>67743</v>
      </c>
      <c r="K2" s="32">
        <v>74600</v>
      </c>
      <c r="L2" s="32">
        <v>81963</v>
      </c>
      <c r="M2" s="32">
        <v>98240</v>
      </c>
      <c r="N2" s="32">
        <v>116820</v>
      </c>
      <c r="O2" s="32">
        <v>138046</v>
      </c>
      <c r="P2" s="32">
        <v>162377</v>
      </c>
    </row>
    <row r="3" spans="1:16" x14ac:dyDescent="0.3">
      <c r="A3" t="s">
        <v>182</v>
      </c>
      <c r="B3" s="32">
        <v>29989</v>
      </c>
      <c r="C3" s="32">
        <v>33402</v>
      </c>
      <c r="D3" s="32">
        <v>36785</v>
      </c>
      <c r="E3" s="32">
        <v>41292</v>
      </c>
      <c r="F3" s="32">
        <v>46199</v>
      </c>
      <c r="G3" s="32">
        <v>51500</v>
      </c>
      <c r="H3" s="32">
        <v>57229</v>
      </c>
      <c r="I3" s="32">
        <v>63377</v>
      </c>
      <c r="J3" s="32">
        <v>70001</v>
      </c>
      <c r="K3" s="32">
        <v>77086</v>
      </c>
      <c r="L3" s="32">
        <v>84694</v>
      </c>
      <c r="M3" s="32">
        <v>101514</v>
      </c>
      <c r="N3" s="32">
        <v>120714</v>
      </c>
      <c r="O3" s="32">
        <v>142648</v>
      </c>
      <c r="P3" s="32">
        <v>167789</v>
      </c>
    </row>
    <row r="4" spans="1:16" x14ac:dyDescent="0.3">
      <c r="A4" t="s">
        <v>183</v>
      </c>
      <c r="B4" s="32">
        <v>30952</v>
      </c>
      <c r="C4" s="32">
        <v>34482</v>
      </c>
      <c r="D4" s="32">
        <v>37972</v>
      </c>
      <c r="E4" s="32">
        <v>42624</v>
      </c>
      <c r="F4" s="32">
        <v>47689</v>
      </c>
      <c r="G4" s="32">
        <v>53161</v>
      </c>
      <c r="H4" s="32">
        <v>59075</v>
      </c>
      <c r="I4" s="32">
        <v>65421</v>
      </c>
      <c r="J4" s="32">
        <v>72259</v>
      </c>
      <c r="K4" s="32">
        <v>79573</v>
      </c>
      <c r="L4" s="32">
        <v>87426</v>
      </c>
      <c r="M4" s="32">
        <v>104788</v>
      </c>
      <c r="N4" s="32">
        <v>124609</v>
      </c>
      <c r="O4" s="32">
        <v>147249</v>
      </c>
      <c r="P4" s="32">
        <v>173201</v>
      </c>
    </row>
    <row r="5" spans="1:16" x14ac:dyDescent="0.3">
      <c r="A5" t="s">
        <v>184</v>
      </c>
      <c r="B5" s="32">
        <v>31914</v>
      </c>
      <c r="C5" s="32">
        <v>35396</v>
      </c>
      <c r="D5" s="32">
        <v>39158</v>
      </c>
      <c r="E5" s="32">
        <v>43955</v>
      </c>
      <c r="F5" s="32">
        <v>49179</v>
      </c>
      <c r="G5" s="32">
        <v>54823</v>
      </c>
      <c r="H5" s="32">
        <v>60921</v>
      </c>
      <c r="I5" s="32">
        <v>67466</v>
      </c>
      <c r="J5" s="32">
        <v>74517</v>
      </c>
      <c r="K5" s="32">
        <v>82059</v>
      </c>
      <c r="L5" s="32">
        <v>90158</v>
      </c>
      <c r="M5" s="32">
        <v>108062</v>
      </c>
      <c r="N5" s="32">
        <v>128503</v>
      </c>
      <c r="O5" s="32">
        <v>151851</v>
      </c>
      <c r="P5" s="32">
        <v>178613</v>
      </c>
    </row>
    <row r="6" spans="1:16" x14ac:dyDescent="0.3">
      <c r="A6" t="s">
        <v>185</v>
      </c>
      <c r="B6" s="32">
        <v>32876</v>
      </c>
      <c r="C6" s="32">
        <v>35796</v>
      </c>
      <c r="D6" s="32">
        <v>40345</v>
      </c>
      <c r="E6" s="32">
        <v>45287</v>
      </c>
      <c r="F6" s="32">
        <v>50669</v>
      </c>
      <c r="G6" s="32">
        <v>56484</v>
      </c>
      <c r="H6" s="32">
        <v>62768</v>
      </c>
      <c r="I6" s="32">
        <v>69510</v>
      </c>
      <c r="J6" s="32">
        <v>76775</v>
      </c>
      <c r="K6" s="32">
        <v>84545</v>
      </c>
      <c r="L6" s="32">
        <v>92890</v>
      </c>
      <c r="M6" s="32">
        <v>111336</v>
      </c>
      <c r="N6" s="32">
        <v>132398</v>
      </c>
      <c r="O6" s="32">
        <v>156453</v>
      </c>
      <c r="P6" s="32">
        <v>184026</v>
      </c>
    </row>
    <row r="7" spans="1:16" x14ac:dyDescent="0.3">
      <c r="A7" t="s">
        <v>186</v>
      </c>
      <c r="B7" s="32">
        <v>33440</v>
      </c>
      <c r="C7" s="32">
        <v>36849</v>
      </c>
      <c r="D7" s="32">
        <v>41531</v>
      </c>
      <c r="E7" s="32">
        <v>46618</v>
      </c>
      <c r="F7" s="32">
        <v>52159</v>
      </c>
      <c r="G7" s="32">
        <v>58146</v>
      </c>
      <c r="H7" s="32">
        <v>64614</v>
      </c>
      <c r="I7" s="32">
        <v>71554</v>
      </c>
      <c r="J7" s="32">
        <v>79033</v>
      </c>
      <c r="K7" s="32">
        <v>87032</v>
      </c>
      <c r="L7" s="32">
        <v>95622</v>
      </c>
      <c r="M7" s="32">
        <v>114611</v>
      </c>
      <c r="N7" s="32">
        <v>136292</v>
      </c>
      <c r="O7" s="32">
        <v>161055</v>
      </c>
      <c r="P7" s="32">
        <v>189438</v>
      </c>
    </row>
    <row r="8" spans="1:16" x14ac:dyDescent="0.3">
      <c r="A8" t="s">
        <v>187</v>
      </c>
      <c r="B8" s="32">
        <v>34395</v>
      </c>
      <c r="C8" s="32">
        <v>37902</v>
      </c>
      <c r="D8" s="32">
        <v>42717</v>
      </c>
      <c r="E8" s="32">
        <v>47950</v>
      </c>
      <c r="F8" s="32">
        <v>53648</v>
      </c>
      <c r="G8" s="32">
        <v>59807</v>
      </c>
      <c r="H8" s="32">
        <v>66460</v>
      </c>
      <c r="I8" s="32">
        <v>73598</v>
      </c>
      <c r="J8" s="32">
        <v>81291</v>
      </c>
      <c r="K8" s="32">
        <v>89518</v>
      </c>
      <c r="L8" s="32">
        <v>98353</v>
      </c>
      <c r="M8" s="32">
        <v>117885</v>
      </c>
      <c r="N8" s="32">
        <v>140186</v>
      </c>
      <c r="O8" s="32">
        <v>165657</v>
      </c>
      <c r="P8" s="32" t="s">
        <v>209</v>
      </c>
    </row>
    <row r="9" spans="1:16" x14ac:dyDescent="0.3">
      <c r="A9" t="s">
        <v>188</v>
      </c>
      <c r="B9" s="32">
        <v>35357</v>
      </c>
      <c r="C9" s="32">
        <v>38955</v>
      </c>
      <c r="D9" s="32">
        <v>43904</v>
      </c>
      <c r="E9" s="32">
        <v>49282</v>
      </c>
      <c r="F9" s="32">
        <v>55138</v>
      </c>
      <c r="G9" s="32">
        <v>61469</v>
      </c>
      <c r="H9" s="32">
        <v>68306</v>
      </c>
      <c r="I9" s="32">
        <v>75643</v>
      </c>
      <c r="J9" s="32">
        <v>83549</v>
      </c>
      <c r="K9" s="32">
        <v>92004</v>
      </c>
      <c r="L9" s="32">
        <v>101085</v>
      </c>
      <c r="M9" s="32">
        <v>121159</v>
      </c>
      <c r="N9" s="32">
        <v>144081</v>
      </c>
      <c r="O9" s="32">
        <v>170258</v>
      </c>
      <c r="P9" s="32" t="s">
        <v>209</v>
      </c>
    </row>
    <row r="10" spans="1:16" x14ac:dyDescent="0.3">
      <c r="A10" t="s">
        <v>189</v>
      </c>
      <c r="B10" s="32">
        <v>35396</v>
      </c>
      <c r="C10" s="32">
        <v>40008</v>
      </c>
      <c r="D10" s="32">
        <v>45090</v>
      </c>
      <c r="E10" s="32">
        <v>50613</v>
      </c>
      <c r="F10" s="32">
        <v>56628</v>
      </c>
      <c r="G10" s="32">
        <v>63130</v>
      </c>
      <c r="H10" s="32">
        <v>70153</v>
      </c>
      <c r="I10" s="32">
        <v>77687</v>
      </c>
      <c r="J10" s="32">
        <v>85807</v>
      </c>
      <c r="K10" s="32">
        <v>94491</v>
      </c>
      <c r="L10" s="32">
        <v>103817</v>
      </c>
      <c r="M10" s="32">
        <v>124433</v>
      </c>
      <c r="N10" s="32">
        <v>147975</v>
      </c>
      <c r="O10" s="32">
        <v>174860</v>
      </c>
      <c r="P10" s="32" t="s">
        <v>209</v>
      </c>
    </row>
    <row r="11" spans="1:16" x14ac:dyDescent="0.3">
      <c r="A11" t="s">
        <v>190</v>
      </c>
      <c r="B11" s="32">
        <v>36294</v>
      </c>
      <c r="C11" s="32">
        <v>41061</v>
      </c>
      <c r="D11" s="32">
        <v>46277</v>
      </c>
      <c r="E11" s="32">
        <v>51945</v>
      </c>
      <c r="F11" s="32">
        <v>58118</v>
      </c>
      <c r="G11" s="32">
        <v>64792</v>
      </c>
      <c r="H11" s="32">
        <v>71999</v>
      </c>
      <c r="I11" s="32">
        <v>79731</v>
      </c>
      <c r="J11" s="32">
        <v>88065</v>
      </c>
      <c r="K11" s="32">
        <v>96977</v>
      </c>
      <c r="L11" s="32">
        <v>106549</v>
      </c>
      <c r="M11" s="32">
        <v>127707</v>
      </c>
      <c r="N11" s="32">
        <v>151870</v>
      </c>
      <c r="O11" s="32">
        <v>179462</v>
      </c>
      <c r="P11" s="32" t="s">
        <v>209</v>
      </c>
    </row>
    <row r="15" spans="1:16" x14ac:dyDescent="0.3">
      <c r="A15" t="s">
        <v>173</v>
      </c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  <c r="N15">
        <v>13</v>
      </c>
      <c r="O15">
        <v>14</v>
      </c>
      <c r="P15">
        <v>15</v>
      </c>
    </row>
    <row r="16" spans="1:16" x14ac:dyDescent="0.3">
      <c r="A16" t="s">
        <v>192</v>
      </c>
      <c r="B16">
        <v>13.9</v>
      </c>
      <c r="C16">
        <v>15.63</v>
      </c>
      <c r="D16">
        <v>17.059999999999999</v>
      </c>
      <c r="E16">
        <v>19.149999999999999</v>
      </c>
      <c r="F16">
        <v>21.42</v>
      </c>
      <c r="G16">
        <v>23.88</v>
      </c>
      <c r="H16">
        <v>26.54</v>
      </c>
      <c r="I16">
        <v>29.39</v>
      </c>
      <c r="J16">
        <v>32.46</v>
      </c>
      <c r="K16">
        <v>35.75</v>
      </c>
      <c r="L16">
        <v>39.270000000000003</v>
      </c>
      <c r="M16">
        <v>47.07</v>
      </c>
      <c r="N16">
        <v>55.98</v>
      </c>
      <c r="O16">
        <v>66.150000000000006</v>
      </c>
      <c r="P16">
        <v>77.8</v>
      </c>
    </row>
    <row r="17" spans="1:16" x14ac:dyDescent="0.3">
      <c r="A17" t="s">
        <v>193</v>
      </c>
      <c r="B17">
        <v>14.37</v>
      </c>
      <c r="C17">
        <v>16</v>
      </c>
      <c r="D17">
        <v>17.63</v>
      </c>
      <c r="E17">
        <v>19.79</v>
      </c>
      <c r="F17">
        <v>22.14</v>
      </c>
      <c r="G17">
        <v>24.68</v>
      </c>
      <c r="H17">
        <v>27.42</v>
      </c>
      <c r="I17">
        <v>30.37</v>
      </c>
      <c r="J17">
        <v>33.54</v>
      </c>
      <c r="K17">
        <v>36.94</v>
      </c>
      <c r="L17">
        <v>40.58</v>
      </c>
      <c r="M17">
        <v>48.64</v>
      </c>
      <c r="N17">
        <v>57.84</v>
      </c>
      <c r="O17">
        <v>68.349999999999994</v>
      </c>
      <c r="P17">
        <v>80.400000000000006</v>
      </c>
    </row>
    <row r="18" spans="1:16" x14ac:dyDescent="0.3">
      <c r="A18" t="s">
        <v>194</v>
      </c>
      <c r="B18">
        <v>14.83</v>
      </c>
      <c r="C18">
        <v>16.52</v>
      </c>
      <c r="D18">
        <v>18.190000000000001</v>
      </c>
      <c r="E18">
        <v>20.420000000000002</v>
      </c>
      <c r="F18">
        <v>22.85</v>
      </c>
      <c r="G18">
        <v>25.47</v>
      </c>
      <c r="H18">
        <v>28.31</v>
      </c>
      <c r="I18">
        <v>31.35</v>
      </c>
      <c r="J18">
        <v>34.619999999999997</v>
      </c>
      <c r="K18">
        <v>38.130000000000003</v>
      </c>
      <c r="L18">
        <v>41.89</v>
      </c>
      <c r="M18">
        <v>50.21</v>
      </c>
      <c r="N18">
        <v>59.71</v>
      </c>
      <c r="O18">
        <v>70.56</v>
      </c>
      <c r="P18">
        <v>82.99</v>
      </c>
    </row>
    <row r="19" spans="1:16" x14ac:dyDescent="0.3">
      <c r="A19" t="s">
        <v>195</v>
      </c>
      <c r="B19">
        <v>15.29</v>
      </c>
      <c r="C19">
        <v>16.96</v>
      </c>
      <c r="D19">
        <v>18.760000000000002</v>
      </c>
      <c r="E19">
        <v>21.06</v>
      </c>
      <c r="F19">
        <v>23.56</v>
      </c>
      <c r="G19">
        <v>26.27</v>
      </c>
      <c r="H19">
        <v>29.19</v>
      </c>
      <c r="I19">
        <v>32.33</v>
      </c>
      <c r="J19">
        <v>35.71</v>
      </c>
      <c r="K19">
        <v>39.32</v>
      </c>
      <c r="L19">
        <v>43.2</v>
      </c>
      <c r="M19">
        <v>51.78</v>
      </c>
      <c r="N19">
        <v>61.57</v>
      </c>
      <c r="O19">
        <v>72.760000000000005</v>
      </c>
      <c r="P19">
        <v>85.58</v>
      </c>
    </row>
    <row r="20" spans="1:16" x14ac:dyDescent="0.3">
      <c r="A20" t="s">
        <v>196</v>
      </c>
      <c r="B20">
        <v>15.75</v>
      </c>
      <c r="C20">
        <v>17.149999999999999</v>
      </c>
      <c r="D20">
        <v>19.329999999999998</v>
      </c>
      <c r="E20">
        <v>21.7</v>
      </c>
      <c r="F20">
        <v>24.28</v>
      </c>
      <c r="G20">
        <v>27.06</v>
      </c>
      <c r="H20">
        <v>30.08</v>
      </c>
      <c r="I20">
        <v>33.31</v>
      </c>
      <c r="J20">
        <v>36.79</v>
      </c>
      <c r="K20">
        <v>40.51</v>
      </c>
      <c r="L20">
        <v>44.51</v>
      </c>
      <c r="M20">
        <v>53.35</v>
      </c>
      <c r="N20">
        <v>63.44</v>
      </c>
      <c r="O20">
        <v>74.97</v>
      </c>
      <c r="P20">
        <v>88.18</v>
      </c>
    </row>
    <row r="21" spans="1:16" x14ac:dyDescent="0.3">
      <c r="A21" t="s">
        <v>197</v>
      </c>
      <c r="B21">
        <v>16.02</v>
      </c>
      <c r="C21">
        <v>17.66</v>
      </c>
      <c r="D21">
        <v>19.899999999999999</v>
      </c>
      <c r="E21">
        <v>22.34</v>
      </c>
      <c r="F21">
        <v>24.99</v>
      </c>
      <c r="G21">
        <v>27.86</v>
      </c>
      <c r="H21">
        <v>30.96</v>
      </c>
      <c r="I21">
        <v>34.29</v>
      </c>
      <c r="J21">
        <v>37.869999999999997</v>
      </c>
      <c r="K21">
        <v>41.7</v>
      </c>
      <c r="L21">
        <v>45.82</v>
      </c>
      <c r="M21">
        <v>54.92</v>
      </c>
      <c r="N21">
        <v>65.31</v>
      </c>
      <c r="O21">
        <v>77.17</v>
      </c>
      <c r="P21">
        <v>90.77</v>
      </c>
    </row>
    <row r="22" spans="1:16" x14ac:dyDescent="0.3">
      <c r="A22" t="s">
        <v>198</v>
      </c>
      <c r="B22">
        <v>16.48</v>
      </c>
      <c r="C22">
        <v>18.16</v>
      </c>
      <c r="D22">
        <v>20.47</v>
      </c>
      <c r="E22">
        <v>22.98</v>
      </c>
      <c r="F22">
        <v>25.71</v>
      </c>
      <c r="G22">
        <v>28.66</v>
      </c>
      <c r="H22">
        <v>31.84</v>
      </c>
      <c r="I22">
        <v>35.26</v>
      </c>
      <c r="J22">
        <v>38.950000000000003</v>
      </c>
      <c r="K22">
        <v>42.89</v>
      </c>
      <c r="L22">
        <v>47.13</v>
      </c>
      <c r="M22">
        <v>56.49</v>
      </c>
      <c r="N22">
        <v>67.17</v>
      </c>
      <c r="O22">
        <v>79.38</v>
      </c>
      <c r="P22">
        <v>91.95</v>
      </c>
    </row>
    <row r="23" spans="1:16" x14ac:dyDescent="0.3">
      <c r="A23" t="s">
        <v>199</v>
      </c>
      <c r="B23">
        <v>16.940000000000001</v>
      </c>
      <c r="C23">
        <v>18.670000000000002</v>
      </c>
      <c r="D23">
        <v>21.04</v>
      </c>
      <c r="E23">
        <v>23.61</v>
      </c>
      <c r="F23">
        <v>26.42</v>
      </c>
      <c r="G23">
        <v>29.45</v>
      </c>
      <c r="H23">
        <v>32.729999999999997</v>
      </c>
      <c r="I23">
        <v>36.24</v>
      </c>
      <c r="J23">
        <v>40.03</v>
      </c>
      <c r="K23">
        <v>44.08</v>
      </c>
      <c r="L23">
        <v>48.44</v>
      </c>
      <c r="M23">
        <v>58.05</v>
      </c>
      <c r="N23">
        <v>69.040000000000006</v>
      </c>
      <c r="O23">
        <v>81.58</v>
      </c>
      <c r="P23">
        <v>91.95</v>
      </c>
    </row>
    <row r="24" spans="1:16" x14ac:dyDescent="0.3">
      <c r="A24" t="s">
        <v>200</v>
      </c>
      <c r="B24">
        <v>16.96</v>
      </c>
      <c r="C24">
        <v>19.170000000000002</v>
      </c>
      <c r="D24">
        <v>21.61</v>
      </c>
      <c r="E24">
        <v>24.25</v>
      </c>
      <c r="F24">
        <v>27.13</v>
      </c>
      <c r="G24">
        <v>30.25</v>
      </c>
      <c r="H24">
        <v>33.61</v>
      </c>
      <c r="I24">
        <v>37.22</v>
      </c>
      <c r="J24">
        <v>41.11</v>
      </c>
      <c r="K24">
        <v>45.28</v>
      </c>
      <c r="L24">
        <v>49.74</v>
      </c>
      <c r="M24">
        <v>59.62</v>
      </c>
      <c r="N24">
        <v>70.900000000000006</v>
      </c>
      <c r="O24">
        <v>83.79</v>
      </c>
      <c r="P24">
        <v>91.95</v>
      </c>
    </row>
    <row r="25" spans="1:16" x14ac:dyDescent="0.3">
      <c r="A25" t="s">
        <v>201</v>
      </c>
      <c r="B25">
        <v>17.39</v>
      </c>
      <c r="C25">
        <v>19.670000000000002</v>
      </c>
      <c r="D25">
        <v>22.17</v>
      </c>
      <c r="E25">
        <v>24.89</v>
      </c>
      <c r="F25">
        <v>27.85</v>
      </c>
      <c r="G25">
        <v>31.05</v>
      </c>
      <c r="H25">
        <v>34.5</v>
      </c>
      <c r="I25">
        <v>38.200000000000003</v>
      </c>
      <c r="J25">
        <v>42.2</v>
      </c>
      <c r="K25">
        <v>46.47</v>
      </c>
      <c r="L25">
        <v>51.05</v>
      </c>
      <c r="M25">
        <v>61.19</v>
      </c>
      <c r="N25">
        <v>72.77</v>
      </c>
      <c r="O25">
        <v>85.99</v>
      </c>
      <c r="P25">
        <v>91.95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BOS-HR </vt:lpstr>
      <vt:lpstr>Sheet1</vt:lpstr>
      <vt:lpstr>'BOS-HR '!Print_Area</vt:lpstr>
      <vt:lpstr>'BOS-HR '!Print_Titles</vt:lpstr>
    </vt:vector>
  </TitlesOfParts>
  <Company>Smithsonian Astrophysical Observatory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mvisniew</dc:creator>
  <cp:lastModifiedBy>Schulte, Anna</cp:lastModifiedBy>
  <cp:lastPrinted>2024-01-10T16:54:07Z</cp:lastPrinted>
  <dcterms:created xsi:type="dcterms:W3CDTF">2013-01-31T16:55:05Z</dcterms:created>
  <dcterms:modified xsi:type="dcterms:W3CDTF">2024-01-10T17:03:24Z</dcterms:modified>
</cp:coreProperties>
</file>